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defaultThemeVersion="166925"/>
  <mc:AlternateContent xmlns:mc="http://schemas.openxmlformats.org/markup-compatibility/2006">
    <mc:Choice Requires="x15">
      <x15ac:absPath xmlns:x15ac="http://schemas.microsoft.com/office/spreadsheetml/2010/11/ac" url="\\sosbilatak\Users\ASUS\Documents\BİM BELGELER\Belgelerim\M.ATAK\WEB\AAAAA   ortak  çalışma\PROGRAM AÇMA YENİ YÖK\"/>
    </mc:Choice>
  </mc:AlternateContent>
  <xr:revisionPtr revIDLastSave="0" documentId="8_{71F7C815-B164-48DF-881C-7FFE0E8CD3A1}" xr6:coauthVersionLast="36" xr6:coauthVersionMax="36" xr10:uidLastSave="{00000000-0000-0000-0000-000000000000}"/>
  <workbookProtection workbookAlgorithmName="SHA-512" workbookHashValue="cpzyjargxZMsexg6RDE9ZZ2B7k+Pxj999v4d2z8uHu2/TyEP/T/wxJKxMcyW0MX8+p8cSwq/OIVNfvuIWIrf9g==" workbookSaltValue="HdsGUaj9/SctpCRK+ChwsQ==" workbookSpinCount="100000" lockStructure="1"/>
  <bookViews>
    <workbookView xWindow="0" yWindow="0" windowWidth="28800" windowHeight="12240" xr2:uid="{932D3A95-2C07-E64A-A5C6-D9B823DF241C}"/>
  </bookViews>
  <sheets>
    <sheet name="G T" sheetId="4" r:id="rId1"/>
    <sheet name="G İ" sheetId="7" r:id="rId2"/>
    <sheet name="K-Yİ T" sheetId="19" r:id="rId3"/>
    <sheet name="K-Yİ" sheetId="18" r:id="rId4"/>
    <sheet name="HKD-TY T" sheetId="2" r:id="rId5"/>
    <sheet name="HKD-TY İ" sheetId="13" r:id="rId6"/>
    <sheet name="ÖD T" sheetId="6" r:id="rId7"/>
    <sheet name="ÖD İ" sheetId="11" r:id="rId8"/>
    <sheet name="ÖY T" sheetId="5" r:id="rId9"/>
    <sheet name="ÖY İ" sheetId="12" r:id="rId10"/>
    <sheet name="K T" sheetId="1" r:id="rId11"/>
    <sheet name="K İ" sheetId="10" r:id="rId12"/>
    <sheet name="AB" sheetId="14" state="hidden"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 i="18" l="1"/>
  <c r="I14" i="18"/>
  <c r="J14" i="18"/>
  <c r="K14" i="18"/>
  <c r="L14" i="18"/>
  <c r="M14" i="18"/>
  <c r="O14" i="18"/>
  <c r="P14" i="18"/>
  <c r="Q14" i="18"/>
  <c r="R14" i="18"/>
  <c r="S14" i="18"/>
  <c r="T14" i="18"/>
  <c r="U14" i="18"/>
  <c r="V14" i="18"/>
  <c r="W14" i="18"/>
  <c r="D4" i="18"/>
  <c r="E4" i="18"/>
  <c r="F4" i="18"/>
  <c r="G4" i="18"/>
  <c r="H4" i="18"/>
  <c r="I4" i="18"/>
  <c r="J4" i="18"/>
  <c r="K4" i="18"/>
  <c r="L4" i="18"/>
  <c r="M4" i="18"/>
  <c r="N4" i="18"/>
  <c r="O4" i="18"/>
  <c r="P4" i="18"/>
  <c r="Q4" i="18"/>
  <c r="R4" i="18"/>
  <c r="S4" i="18"/>
  <c r="T4" i="18"/>
  <c r="U4" i="18"/>
  <c r="V4" i="18"/>
  <c r="W4" i="18"/>
  <c r="D5" i="18"/>
  <c r="E5" i="18"/>
  <c r="F5" i="18"/>
  <c r="G5" i="18"/>
  <c r="H5" i="18"/>
  <c r="I5" i="18"/>
  <c r="J5" i="18"/>
  <c r="K5" i="18"/>
  <c r="L5" i="18"/>
  <c r="M5" i="18"/>
  <c r="N5" i="18"/>
  <c r="O5" i="18"/>
  <c r="P5" i="18"/>
  <c r="Q5" i="18"/>
  <c r="R5" i="18"/>
  <c r="S5" i="18"/>
  <c r="T5" i="18"/>
  <c r="U5" i="18"/>
  <c r="V5" i="18"/>
  <c r="W5" i="18"/>
  <c r="D6" i="18"/>
  <c r="E6" i="18"/>
  <c r="F6" i="18"/>
  <c r="G6" i="18"/>
  <c r="H6" i="18"/>
  <c r="I6" i="18"/>
  <c r="J6" i="18"/>
  <c r="K6" i="18"/>
  <c r="L6" i="18"/>
  <c r="M6" i="18"/>
  <c r="N6" i="18"/>
  <c r="O6" i="18"/>
  <c r="P6" i="18"/>
  <c r="Q6" i="18"/>
  <c r="R6" i="18"/>
  <c r="S6" i="18"/>
  <c r="T6" i="18"/>
  <c r="U6" i="18"/>
  <c r="V6" i="18"/>
  <c r="W6" i="18"/>
  <c r="X6" i="18"/>
  <c r="D7" i="18"/>
  <c r="E7" i="18"/>
  <c r="F7" i="18"/>
  <c r="G7" i="18"/>
  <c r="H7" i="18"/>
  <c r="I7" i="18"/>
  <c r="J7" i="18"/>
  <c r="K7" i="18"/>
  <c r="L7" i="18"/>
  <c r="M7" i="18"/>
  <c r="N7" i="18"/>
  <c r="O7" i="18"/>
  <c r="P7" i="18"/>
  <c r="Q7" i="18"/>
  <c r="R7" i="18"/>
  <c r="S7" i="18"/>
  <c r="T7" i="18"/>
  <c r="U7" i="18"/>
  <c r="V7" i="18"/>
  <c r="W7" i="18"/>
  <c r="D8" i="18"/>
  <c r="E8" i="18"/>
  <c r="F8" i="18"/>
  <c r="G8" i="18"/>
  <c r="H8" i="18"/>
  <c r="I8" i="18"/>
  <c r="J8" i="18"/>
  <c r="K8" i="18"/>
  <c r="L8" i="18"/>
  <c r="M8" i="18"/>
  <c r="N8" i="18"/>
  <c r="O8" i="18"/>
  <c r="P8" i="18"/>
  <c r="Q8" i="18"/>
  <c r="R8" i="18"/>
  <c r="S8" i="18"/>
  <c r="T8" i="18"/>
  <c r="U8" i="18"/>
  <c r="V8" i="18"/>
  <c r="W8" i="18"/>
  <c r="D9" i="18"/>
  <c r="E9" i="18"/>
  <c r="F9" i="18"/>
  <c r="G9" i="18"/>
  <c r="H9" i="18"/>
  <c r="I9" i="18"/>
  <c r="J9" i="18"/>
  <c r="K9" i="18"/>
  <c r="L9" i="18"/>
  <c r="M9" i="18"/>
  <c r="N9" i="18"/>
  <c r="O9" i="18"/>
  <c r="P9" i="18"/>
  <c r="Q9" i="18"/>
  <c r="R9" i="18"/>
  <c r="S9" i="18"/>
  <c r="T9" i="18"/>
  <c r="U9" i="18"/>
  <c r="V9" i="18"/>
  <c r="W9" i="18"/>
  <c r="X9" i="18"/>
  <c r="Y9" i="18"/>
  <c r="D10" i="18"/>
  <c r="E10" i="18"/>
  <c r="F10" i="18"/>
  <c r="G10" i="18"/>
  <c r="H10" i="18"/>
  <c r="I10" i="18"/>
  <c r="J10" i="18"/>
  <c r="K10" i="18"/>
  <c r="L10" i="18"/>
  <c r="M10" i="18"/>
  <c r="N10" i="18"/>
  <c r="O10" i="18"/>
  <c r="P10" i="18"/>
  <c r="Q10" i="18"/>
  <c r="R10" i="18"/>
  <c r="S10" i="18"/>
  <c r="T10" i="18"/>
  <c r="U10" i="18"/>
  <c r="V10" i="18"/>
  <c r="W10" i="18"/>
  <c r="X10" i="18"/>
  <c r="Y10" i="18"/>
  <c r="D11" i="18"/>
  <c r="E11" i="18"/>
  <c r="F11" i="18"/>
  <c r="G11" i="18"/>
  <c r="H11" i="18"/>
  <c r="I11" i="18"/>
  <c r="J11" i="18"/>
  <c r="K11" i="18"/>
  <c r="L11" i="18"/>
  <c r="M11" i="18"/>
  <c r="N11" i="18"/>
  <c r="O11" i="18"/>
  <c r="P11" i="18"/>
  <c r="Q11" i="18"/>
  <c r="R11" i="18"/>
  <c r="S11" i="18"/>
  <c r="T11" i="18"/>
  <c r="U11" i="18"/>
  <c r="V11" i="18"/>
  <c r="W11" i="18"/>
  <c r="D12" i="18"/>
  <c r="E12" i="18"/>
  <c r="F12" i="18"/>
  <c r="G12" i="18"/>
  <c r="H12" i="18"/>
  <c r="I12" i="18"/>
  <c r="J12" i="18"/>
  <c r="K12" i="18"/>
  <c r="L12" i="18"/>
  <c r="M12" i="18"/>
  <c r="N12" i="18"/>
  <c r="O12" i="18"/>
  <c r="P12" i="18"/>
  <c r="Q12" i="18"/>
  <c r="R12" i="18"/>
  <c r="S12" i="18"/>
  <c r="T12" i="18"/>
  <c r="U12" i="18"/>
  <c r="V12" i="18"/>
  <c r="W12" i="18"/>
  <c r="X12" i="18"/>
  <c r="J13" i="18"/>
  <c r="Q13" i="18"/>
  <c r="R13" i="18"/>
  <c r="S13" i="18"/>
  <c r="T13" i="18"/>
  <c r="V13" i="18"/>
  <c r="X13" i="18"/>
  <c r="Y13" i="18"/>
  <c r="D14" i="18"/>
  <c r="E14" i="18"/>
  <c r="F14" i="18"/>
  <c r="G14" i="18"/>
  <c r="H14" i="18"/>
  <c r="X14" i="18"/>
  <c r="Y14" i="18"/>
  <c r="E3" i="18"/>
  <c r="F3" i="18"/>
  <c r="G3" i="18"/>
  <c r="H3" i="18"/>
  <c r="I3" i="18"/>
  <c r="J3" i="18"/>
  <c r="K3" i="18"/>
  <c r="L3" i="18"/>
  <c r="M3" i="18"/>
  <c r="N3" i="18"/>
  <c r="O3" i="18"/>
  <c r="Q3" i="18"/>
  <c r="R3" i="18"/>
  <c r="S3" i="18"/>
  <c r="T3" i="18"/>
  <c r="U3" i="18"/>
  <c r="V3" i="18"/>
  <c r="W3" i="18"/>
  <c r="D3" i="18"/>
  <c r="X4" i="19"/>
  <c r="X4" i="18" s="1"/>
  <c r="Y4" i="19"/>
  <c r="Y4" i="18" s="1"/>
  <c r="X5" i="19"/>
  <c r="X5" i="18" s="1"/>
  <c r="Y5" i="19"/>
  <c r="Y5" i="18" s="1"/>
  <c r="X6" i="19"/>
  <c r="Y6" i="19"/>
  <c r="Y6" i="18" s="1"/>
  <c r="X7" i="19"/>
  <c r="X7" i="18" s="1"/>
  <c r="Y7" i="19"/>
  <c r="Y7" i="18" s="1"/>
  <c r="X8" i="19"/>
  <c r="X8" i="18" s="1"/>
  <c r="Y8" i="19"/>
  <c r="Y8" i="18" s="1"/>
  <c r="X9" i="19"/>
  <c r="Y9" i="19"/>
  <c r="X10" i="19"/>
  <c r="Y10" i="19"/>
  <c r="X11" i="19"/>
  <c r="X11" i="18" s="1"/>
  <c r="Y11" i="19"/>
  <c r="Y11" i="18" s="1"/>
  <c r="X12" i="19"/>
  <c r="Y12" i="19"/>
  <c r="Y12" i="18" s="1"/>
  <c r="Y3" i="19"/>
  <c r="Y3" i="18" s="1"/>
  <c r="X3" i="19"/>
  <c r="X3" i="18" s="1"/>
  <c r="W13" i="19"/>
  <c r="W13" i="18" s="1"/>
  <c r="H13" i="19"/>
  <c r="H13" i="18" s="1"/>
  <c r="I13" i="19"/>
  <c r="I13" i="18" s="1"/>
  <c r="G13" i="19"/>
  <c r="G13" i="18" s="1"/>
  <c r="F13" i="19"/>
  <c r="F13" i="18" s="1"/>
  <c r="E13" i="19"/>
  <c r="E13" i="18" s="1"/>
  <c r="D13" i="19"/>
  <c r="D13" i="18" s="1"/>
  <c r="B3" i="7"/>
  <c r="J13" i="19"/>
  <c r="K13" i="19"/>
  <c r="K13" i="18" s="1"/>
  <c r="L13" i="19"/>
  <c r="L13" i="18" s="1"/>
  <c r="M13" i="19"/>
  <c r="M13" i="18" s="1"/>
  <c r="N13" i="19"/>
  <c r="N13" i="18" s="1"/>
  <c r="O13" i="19"/>
  <c r="O13" i="18" s="1"/>
  <c r="P13" i="19"/>
  <c r="P13" i="18" s="1"/>
  <c r="Q13" i="19"/>
  <c r="R13" i="19"/>
  <c r="S13" i="19"/>
  <c r="T13" i="19"/>
  <c r="U13" i="19"/>
  <c r="U13" i="18" s="1"/>
  <c r="V13" i="19"/>
  <c r="J14" i="19"/>
  <c r="K14" i="19"/>
  <c r="L14" i="19"/>
  <c r="M14" i="19"/>
  <c r="N14" i="19"/>
  <c r="N14" i="18" s="1"/>
  <c r="O14" i="19"/>
  <c r="P14" i="19"/>
  <c r="Q14" i="19"/>
  <c r="R14" i="19"/>
  <c r="S14" i="19"/>
  <c r="T14" i="19"/>
  <c r="U14" i="19"/>
  <c r="V14" i="19"/>
  <c r="W14" i="19"/>
  <c r="I14" i="19"/>
  <c r="J13" i="7" l="1"/>
  <c r="I13" i="7"/>
  <c r="L13" i="4"/>
  <c r="L13" i="7" s="1"/>
  <c r="K13" i="4"/>
  <c r="K13" i="7" s="1"/>
  <c r="B11" i="7" l="1"/>
  <c r="D9" i="7"/>
  <c r="F9" i="7"/>
  <c r="H9" i="7"/>
  <c r="J9" i="7"/>
  <c r="L9" i="7"/>
  <c r="M7" i="7"/>
  <c r="B9" i="7"/>
  <c r="A2" i="10" l="1"/>
  <c r="D6" i="12" l="1"/>
  <c r="F7" i="12"/>
  <c r="D8" i="12"/>
  <c r="D10" i="12"/>
  <c r="D12" i="12"/>
  <c r="D14" i="12"/>
  <c r="D16" i="12"/>
  <c r="D18" i="12"/>
  <c r="D20" i="12"/>
  <c r="D22" i="12"/>
  <c r="F23" i="12"/>
  <c r="D24" i="12"/>
  <c r="D26" i="12"/>
  <c r="F27" i="12"/>
  <c r="D28" i="12"/>
  <c r="D4" i="12"/>
  <c r="B28" i="12"/>
  <c r="B26" i="12"/>
  <c r="F26" i="12" s="1"/>
  <c r="B24" i="12"/>
  <c r="B22" i="12"/>
  <c r="B20" i="12"/>
  <c r="B18" i="12"/>
  <c r="B16" i="12"/>
  <c r="B14" i="12"/>
  <c r="B12" i="12"/>
  <c r="B10" i="12"/>
  <c r="B8" i="12"/>
  <c r="B6" i="12"/>
  <c r="B4" i="12"/>
  <c r="F29" i="12"/>
  <c r="F25" i="12"/>
  <c r="F21" i="12"/>
  <c r="F19" i="12"/>
  <c r="F17" i="12"/>
  <c r="F15" i="12"/>
  <c r="F13" i="12"/>
  <c r="F11" i="12"/>
  <c r="F9" i="12"/>
  <c r="F5" i="12"/>
  <c r="B6" i="11"/>
  <c r="C6" i="11"/>
  <c r="B7" i="11"/>
  <c r="C7" i="11"/>
  <c r="B8" i="11"/>
  <c r="C8" i="11"/>
  <c r="B9" i="11"/>
  <c r="C9" i="11"/>
  <c r="B10" i="11"/>
  <c r="C10" i="11"/>
  <c r="C5" i="11"/>
  <c r="B5" i="11"/>
  <c r="B12" i="6"/>
  <c r="B12" i="11" s="1"/>
  <c r="A3" i="10"/>
  <c r="A4" i="10"/>
  <c r="A5" i="10"/>
  <c r="A6" i="10"/>
  <c r="A7" i="10"/>
  <c r="A8" i="10"/>
  <c r="A9" i="10"/>
  <c r="A10" i="10"/>
  <c r="A11" i="10"/>
  <c r="A12" i="10"/>
  <c r="A13" i="10"/>
  <c r="A14" i="10"/>
  <c r="A15" i="10"/>
  <c r="A16" i="10"/>
  <c r="A17" i="10"/>
  <c r="A18" i="10"/>
  <c r="A19" i="10"/>
  <c r="A20" i="10"/>
  <c r="F6" i="12" l="1"/>
  <c r="F24" i="12"/>
  <c r="F4" i="12"/>
  <c r="F18" i="12"/>
  <c r="F10" i="12"/>
  <c r="F8" i="12"/>
  <c r="F16" i="12"/>
  <c r="F20" i="12"/>
  <c r="F12" i="12"/>
  <c r="F28" i="12"/>
  <c r="F22" i="12"/>
  <c r="F14" i="12"/>
  <c r="C12" i="6" l="1"/>
  <c r="C12" i="11" s="1"/>
  <c r="F5" i="5"/>
  <c r="F6" i="5"/>
  <c r="F7" i="5"/>
  <c r="F8" i="5"/>
  <c r="F9" i="5"/>
  <c r="F10" i="5"/>
  <c r="F11" i="5"/>
  <c r="F12" i="5"/>
  <c r="F13" i="5"/>
  <c r="F14" i="5"/>
  <c r="F15" i="5"/>
  <c r="F16" i="5"/>
  <c r="F17" i="5"/>
  <c r="F18" i="5"/>
  <c r="F19" i="5"/>
  <c r="F20" i="5"/>
  <c r="F21" i="5"/>
  <c r="F22" i="5"/>
  <c r="F23" i="5"/>
  <c r="F24" i="5"/>
  <c r="F25" i="5"/>
  <c r="F26" i="5"/>
  <c r="F27" i="5"/>
  <c r="F28" i="5"/>
  <c r="F29" i="5"/>
  <c r="D30" i="5"/>
  <c r="B30" i="5"/>
  <c r="F4" i="5"/>
  <c r="F30" i="5" l="1"/>
  <c r="F30" i="12" s="1"/>
  <c r="D32" i="5"/>
  <c r="D32" i="12" s="1"/>
  <c r="D30" i="12"/>
  <c r="B32" i="5"/>
  <c r="B32" i="12" s="1"/>
  <c r="B30" i="12"/>
  <c r="F32" i="5" l="1"/>
  <c r="F32" i="12" s="1"/>
  <c r="F34" i="5" l="1"/>
  <c r="F34" i="12" l="1"/>
  <c r="B13" i="4"/>
  <c r="C13" i="7" s="1"/>
</calcChain>
</file>

<file path=xl/sharedStrings.xml><?xml version="1.0" encoding="utf-8"?>
<sst xmlns="http://schemas.openxmlformats.org/spreadsheetml/2006/main" count="282" uniqueCount="249">
  <si>
    <r>
      <t xml:space="preserve">KAYNAKLAR </t>
    </r>
    <r>
      <rPr>
        <b/>
        <sz val="12"/>
        <color theme="1"/>
        <rFont val="Arial Narrow"/>
        <family val="2"/>
      </rPr>
      <t>(Kaynakça yazım kuralına göre yazılmalıdır)</t>
    </r>
  </si>
  <si>
    <t>Hafta</t>
  </si>
  <si>
    <t>HAFTALIK KONU DAĞILIMI VE ÖĞRENME-ÖĞRETME SÜRECİ</t>
  </si>
  <si>
    <t>ANKARA ÜNİVERSİTESİ</t>
  </si>
  <si>
    <t>Ders:</t>
  </si>
  <si>
    <t>Program:</t>
  </si>
  <si>
    <t>Ön Lisans</t>
  </si>
  <si>
    <t>Lisans</t>
  </si>
  <si>
    <t>Tezli Yüksek Lisans</t>
  </si>
  <si>
    <t>Tezsiz Yüksek Lisans</t>
  </si>
  <si>
    <t>Doktora</t>
  </si>
  <si>
    <t>Sertifika</t>
  </si>
  <si>
    <t>Süre:</t>
  </si>
  <si>
    <t>Düzey:</t>
  </si>
  <si>
    <t>Kredi</t>
  </si>
  <si>
    <t>Ulusal</t>
  </si>
  <si>
    <t>AKTS</t>
  </si>
  <si>
    <t>Amaç:</t>
  </si>
  <si>
    <t>İçerik:</t>
  </si>
  <si>
    <t>Etkinlikler</t>
  </si>
  <si>
    <t>Adet</t>
  </si>
  <si>
    <r>
      <t xml:space="preserve">Süre </t>
    </r>
    <r>
      <rPr>
        <b/>
        <sz val="9"/>
        <color theme="1"/>
        <rFont val="Arial Narrow"/>
        <family val="2"/>
      </rPr>
      <t>(Saat)</t>
    </r>
  </si>
  <si>
    <r>
      <rPr>
        <b/>
        <sz val="12"/>
        <color theme="1"/>
        <rFont val="Arial Narrow"/>
        <family val="2"/>
      </rPr>
      <t>Ders Süresi</t>
    </r>
    <r>
      <rPr>
        <b/>
        <i/>
        <sz val="10"/>
        <color theme="1"/>
        <rFont val="Arial Narrow"/>
        <family val="2"/>
      </rPr>
      <t xml:space="preserve"> </t>
    </r>
    <r>
      <rPr>
        <i/>
        <sz val="10"/>
        <color theme="1"/>
        <rFont val="Arial Narrow"/>
        <family val="2"/>
      </rPr>
      <t>(Ara sınav ve Final haftası bu süreye dahil değildir "14x haftalık toplam ders saati")</t>
    </r>
  </si>
  <si>
    <t>Sınıf Dışı Ders Çalışma Süresi</t>
  </si>
  <si>
    <t>Ödev</t>
  </si>
  <si>
    <t>Arasınava Hazırlık</t>
  </si>
  <si>
    <t>Arasınav</t>
  </si>
  <si>
    <t>Final Sınavına Hazırlık</t>
  </si>
  <si>
    <t>Final Sınavı</t>
  </si>
  <si>
    <t>Sunu Hazırlığı</t>
  </si>
  <si>
    <t>Sunu</t>
  </si>
  <si>
    <t>Rapor Hazırlığı</t>
  </si>
  <si>
    <t>Proje Hazırlığı</t>
  </si>
  <si>
    <t>Uygulama</t>
  </si>
  <si>
    <t>Alan Çalışması</t>
  </si>
  <si>
    <t>AKTS Kredisi</t>
  </si>
  <si>
    <t>ÖLÇME VE DEĞERLENDİRME</t>
  </si>
  <si>
    <t>Sayı</t>
  </si>
  <si>
    <t>Katkı %</t>
  </si>
  <si>
    <t>Değerlendirme Ölçütleri</t>
  </si>
  <si>
    <t>Toplam</t>
  </si>
  <si>
    <t>ANKARA UNIVERSITY</t>
  </si>
  <si>
    <t>Course:</t>
  </si>
  <si>
    <t>Kod</t>
  </si>
  <si>
    <t xml:space="preserve">                             Code : </t>
  </si>
  <si>
    <t>Level:</t>
  </si>
  <si>
    <t>Duration:</t>
  </si>
  <si>
    <t>Credit</t>
  </si>
  <si>
    <t>National</t>
  </si>
  <si>
    <t>ECTS</t>
  </si>
  <si>
    <t>Goal:</t>
  </si>
  <si>
    <t>Content:</t>
  </si>
  <si>
    <t>Associate</t>
  </si>
  <si>
    <t>Bachelor</t>
  </si>
  <si>
    <t>Master with Thesis</t>
  </si>
  <si>
    <t>Master without Thesis</t>
  </si>
  <si>
    <t>Doctoral</t>
  </si>
  <si>
    <t>Certificate</t>
  </si>
  <si>
    <t>Week</t>
  </si>
  <si>
    <t>CLO</t>
  </si>
  <si>
    <t>REFERENCES</t>
  </si>
  <si>
    <t>MEASURMENT &amp; EVALUATION</t>
  </si>
  <si>
    <t>Quantity</t>
  </si>
  <si>
    <t>Conturbution%</t>
  </si>
  <si>
    <t>Midterm Exam</t>
  </si>
  <si>
    <t>Evaluation Criteria</t>
  </si>
  <si>
    <t>Final Exam</t>
  </si>
  <si>
    <t>Practice</t>
  </si>
  <si>
    <t>Field Work</t>
  </si>
  <si>
    <t>Total</t>
  </si>
  <si>
    <t>Activities</t>
  </si>
  <si>
    <r>
      <t xml:space="preserve">Duration </t>
    </r>
    <r>
      <rPr>
        <b/>
        <sz val="9"/>
        <color theme="1"/>
        <rFont val="Arial Narrow"/>
        <family val="2"/>
      </rPr>
      <t>(Hour)</t>
    </r>
  </si>
  <si>
    <t>Total Workload</t>
  </si>
  <si>
    <t>Course Duration</t>
  </si>
  <si>
    <t>Work Hour Outside Classroom</t>
  </si>
  <si>
    <t>Homeworks</t>
  </si>
  <si>
    <t>Time to Preapare for Midterm Exam</t>
  </si>
  <si>
    <t>Time to Preapare for Final Exam</t>
  </si>
  <si>
    <t>Time to Preapare for Presentation</t>
  </si>
  <si>
    <t>Presentation</t>
  </si>
  <si>
    <t>Time to Preapare for Project</t>
  </si>
  <si>
    <t>Time to Preapare for Report</t>
  </si>
  <si>
    <t>Aplication</t>
  </si>
  <si>
    <t>ECTS Credit</t>
  </si>
  <si>
    <t>WORKLOAD</t>
  </si>
  <si>
    <t>WEEKLY SUBJECT DISTRIBUTION AND LEARNING-TEACHING PROCESS</t>
  </si>
  <si>
    <t>Öğretim  Tekniği</t>
  </si>
  <si>
    <t>Öğretim  Yaklaşımı</t>
  </si>
  <si>
    <t>Instructional Method</t>
  </si>
  <si>
    <t>Instructional Tehnic</t>
  </si>
  <si>
    <t>Instructional Approach</t>
  </si>
  <si>
    <t>ADLİ BİLİMLER ENSTİTÜSÜ</t>
  </si>
  <si>
    <t>INSTITUTE OF FORENSIC</t>
  </si>
  <si>
    <t>AYAŞ MESLEK YÜKSEKOKULU</t>
  </si>
  <si>
    <t>AYAŞ VOCATIONAL SCHOOL</t>
  </si>
  <si>
    <t>BEYPAZARI MESLEK YÜKSEKOKULU</t>
  </si>
  <si>
    <t>BEYPAZARI VOCATIONAL SCHOOL</t>
  </si>
  <si>
    <t>BİYOTEKNOLOJİ ENSTİTÜSÜ</t>
  </si>
  <si>
    <t xml:space="preserve">INSTITUTE OF BIOTECHNOLOGY </t>
  </si>
  <si>
    <t>DEVLET KONSERVATUVARI</t>
  </si>
  <si>
    <t>STATE CONSERVATORY</t>
  </si>
  <si>
    <t>DİL VE TARİH-COĞRAFYA FAKÜLTESİ</t>
  </si>
  <si>
    <t>DİŞ HEKİMLİĞİ FAKÜLTESİ</t>
  </si>
  <si>
    <t>FACULTY OF DENTISTRY</t>
  </si>
  <si>
    <t>ECZACILIK FAKÜLTESİ</t>
  </si>
  <si>
    <t>FACULTY OF PHARMACY</t>
  </si>
  <si>
    <t>EĞİTİM BİLİMLERİ ENSTİTÜSÜ</t>
  </si>
  <si>
    <t>EĞİTİM BİLİMLERİ FAKÜLTESİ</t>
  </si>
  <si>
    <t>FACULTY OF EDUCATIONAL SCIENCES</t>
  </si>
  <si>
    <t>ELMADAĞ MESLEK YÜKSEKOKULU</t>
  </si>
  <si>
    <t>ELMADAĞ VOCATIONAL SCHOOL</t>
  </si>
  <si>
    <t>FEN BİLİMLERİ ENSTİTÜSÜ</t>
  </si>
  <si>
    <t>FEN FAKÜLTESİ</t>
  </si>
  <si>
    <t xml:space="preserve">FACULTY OF SCIENCE </t>
  </si>
  <si>
    <t>GAMA MESLEK YÜKSEKOKULU</t>
  </si>
  <si>
    <t>GAMA VOCATIONAL SCHOOL</t>
  </si>
  <si>
    <t>GIDA GÜVENLİĞİ ENSTİTÜSÜ</t>
  </si>
  <si>
    <t>INSTITUTE OF FOOD SAFETY</t>
  </si>
  <si>
    <t>GÜZEL SANATLAR FAKÜLTESİ</t>
  </si>
  <si>
    <t>FACULTY OF FINE ARTS</t>
  </si>
  <si>
    <t>HAYMANA MESLEK YÜKSEKOKULU</t>
  </si>
  <si>
    <t>HAYMANA VOCATIONAL SCHOOL</t>
  </si>
  <si>
    <t>HEMŞİRELİK FAKÜLTESİ</t>
  </si>
  <si>
    <t>FACULTY OF NURSING</t>
  </si>
  <si>
    <t>HEPATOLOJİ ENSTİTÜSÜ</t>
  </si>
  <si>
    <t>INSTITUTE OF HEPATOLOGY</t>
  </si>
  <si>
    <t>HUKUK FAKÜLTESİ</t>
  </si>
  <si>
    <t>FACULTY OF LAW</t>
  </si>
  <si>
    <t>INSTITUTE OF ACCELERATOR TECHNOLGIES</t>
  </si>
  <si>
    <t>İLAHİYAT FAKÜLTESİ</t>
  </si>
  <si>
    <t>FACULTY OF DIVINITY</t>
  </si>
  <si>
    <t>İLETİŞİM FAKÜLTESİ</t>
  </si>
  <si>
    <t xml:space="preserve">FACULTY OF COMMUNICATION </t>
  </si>
  <si>
    <t>KALECİK MESLEK YÜKSEKOKULU</t>
  </si>
  <si>
    <t>KALECİK VOCATIONAL SCHOOL</t>
  </si>
  <si>
    <t>KANSER ARAŞTIRMA ENSTİTÜSÜ</t>
  </si>
  <si>
    <t>INSTITUTE OF CANCER RESEARCH</t>
  </si>
  <si>
    <t>KIZILCAHAMAM MESLEK YÜKSEKOKULU</t>
  </si>
  <si>
    <t>KIZILCAHAMAM VOCATIONAL SCHOOL</t>
  </si>
  <si>
    <t>KÖK HÜCRE ENSTİTÜSÜ</t>
  </si>
  <si>
    <t>INSTITUTE OF STEM CELL</t>
  </si>
  <si>
    <t>MÜHENDİSLİK FAKÜLTESİ</t>
  </si>
  <si>
    <t xml:space="preserve">FACULTY OF ENGINEERING </t>
  </si>
  <si>
    <t>NALLIHAN MESLEK YÜKSEKOKULU</t>
  </si>
  <si>
    <t>NALLIHAN VOCATIONAL SCHOOL</t>
  </si>
  <si>
    <t>NÜKLEER BİLİMLER ENSTİTÜSÜ</t>
  </si>
  <si>
    <t>INSTITUTE OF NUCLEAR SCIENCES</t>
  </si>
  <si>
    <t>SAĞLIK BİLİMLERİ ENSTİTÜSÜ</t>
  </si>
  <si>
    <t>SAĞLIK BİLİMLERİ FAKÜLTESİ</t>
  </si>
  <si>
    <t>FACULTY OF HEALTH SCIENCES</t>
  </si>
  <si>
    <t>SAĞLIK HİZMETLERİ MESLEK YÜKSEKOKULU</t>
  </si>
  <si>
    <t>HEALTH SERVICES VOCATIONAL SCHOOL</t>
  </si>
  <si>
    <t>SİYASAL BİLGİLER FAKÜLTESİ</t>
  </si>
  <si>
    <t>FACULTY OF POLITICAL SCIENCES</t>
  </si>
  <si>
    <t>SOSYAL BİLİMLER ENSTİTÜSÜ</t>
  </si>
  <si>
    <t>SPOR BİLİMLERİ FAKÜLTESİ</t>
  </si>
  <si>
    <t xml:space="preserve">FACULTY OF SPORTS SCIENCES </t>
  </si>
  <si>
    <t>SU YÖNETİMİ ENSTİTÜSÜ</t>
  </si>
  <si>
    <t>INSTITUTE OF WATER MANAGEMENT</t>
  </si>
  <si>
    <t>TIP FAKÜLTESİ</t>
  </si>
  <si>
    <t>FACULTY OF MEDICINE</t>
  </si>
  <si>
    <t>TÜRK İNKILÂP TARİHİ ENSTİTÜSÜ</t>
  </si>
  <si>
    <t>UYGULAMALI BİLİMLER FAKÜLTESİ</t>
  </si>
  <si>
    <t>FACULTY OF APPLIED SCIENCES</t>
  </si>
  <si>
    <t>VETERİNER FAKÜLTESİ</t>
  </si>
  <si>
    <t>FACULTY OF VETERINARY MEDICINE</t>
  </si>
  <si>
    <t>YABANCI DİLLER YÜKSEKOKULU</t>
  </si>
  <si>
    <t xml:space="preserve">SCHOOL OF FOREIGN LANGUAGES </t>
  </si>
  <si>
    <t>ZİRAAT FAKÜLTESİ</t>
  </si>
  <si>
    <t>FACULTY OF AGRICULTURE</t>
  </si>
  <si>
    <t>FACULTY OF HUMANITIES</t>
  </si>
  <si>
    <t>Toplam Yükü</t>
  </si>
  <si>
    <t>Toplam Öğrenme Yükü</t>
  </si>
  <si>
    <t>Toplam Öğrenme Yükü/30</t>
  </si>
  <si>
    <t>Total Workload/30</t>
  </si>
  <si>
    <t>Number</t>
  </si>
  <si>
    <t>Please input the measurement and evaluation methods and techniques used in the course into area below.</t>
  </si>
  <si>
    <t>Learning              Activity</t>
  </si>
  <si>
    <t>Öğrenme       Faaliyeti</t>
  </si>
  <si>
    <t>Öğretim       Yöntemi</t>
  </si>
  <si>
    <t>ÖĞRENME (İŞ) YÜKÜ</t>
  </si>
  <si>
    <t>Dersin işlenişinde kullanılan ölçme-değerlendirme yöntem ve tekniklerini aşağıdaki boşluğa yazınız.</t>
  </si>
  <si>
    <t>GRADUATE SCHOOL OF TURKISH REVOLUTION HISTORY</t>
  </si>
  <si>
    <t xml:space="preserve">GRADUATE SCHOOL OF HEALTH SCIENCES </t>
  </si>
  <si>
    <t>GRADUATE SCHOOL OF EDUCATIONAL SCIENCES</t>
  </si>
  <si>
    <t xml:space="preserve">GRADUATE SCHOOL OF SOCIAL SCIENCES </t>
  </si>
  <si>
    <t>GRADUATE SCHOOL OF NATURAL AND APPLIED SCIENCES</t>
  </si>
  <si>
    <t>Teori</t>
  </si>
  <si>
    <t>Uyg</t>
  </si>
  <si>
    <t>Saat</t>
  </si>
  <si>
    <t>PLO 1</t>
  </si>
  <si>
    <t>PLO 2</t>
  </si>
  <si>
    <t>PLO 3</t>
  </si>
  <si>
    <t>PLO 4</t>
  </si>
  <si>
    <t>PLO 5</t>
  </si>
  <si>
    <t>PLO 6</t>
  </si>
  <si>
    <t>PLO 7</t>
  </si>
  <si>
    <t>PLO 8</t>
  </si>
  <si>
    <t>PLO 9</t>
  </si>
  <si>
    <t>PLO 10</t>
  </si>
  <si>
    <t>PLO 11</t>
  </si>
  <si>
    <t>PLO 12</t>
  </si>
  <si>
    <t>PLO 13</t>
  </si>
  <si>
    <t>PLO 14</t>
  </si>
  <si>
    <t>PLO 15</t>
  </si>
  <si>
    <t>PROGRAM LEARNING OUTCOMES</t>
  </si>
  <si>
    <t>COURSE LEARNING OUTCOMES</t>
  </si>
  <si>
    <t>DERS KAZANIMLARI</t>
  </si>
  <si>
    <t>PROGRAM YETERLİKLERİ</t>
  </si>
  <si>
    <t>PY 1</t>
  </si>
  <si>
    <t>PY 2</t>
  </si>
  <si>
    <t>PY 3</t>
  </si>
  <si>
    <t>PY 4</t>
  </si>
  <si>
    <t>PY 5</t>
  </si>
  <si>
    <t>PY 6</t>
  </si>
  <si>
    <t>PY 7</t>
  </si>
  <si>
    <t>PY 8</t>
  </si>
  <si>
    <t>PY 9</t>
  </si>
  <si>
    <t>PY 10</t>
  </si>
  <si>
    <t>PY 11</t>
  </si>
  <si>
    <t>PY 12</t>
  </si>
  <si>
    <t>PY 13</t>
  </si>
  <si>
    <t>PY 14</t>
  </si>
  <si>
    <t>PY 15</t>
  </si>
  <si>
    <t>DK</t>
  </si>
  <si>
    <r>
      <t xml:space="preserve">Haftalık Konu Dağılımı                                                                                              </t>
    </r>
    <r>
      <rPr>
        <sz val="8"/>
        <color theme="1"/>
        <rFont val="Arial Narrow"/>
        <family val="2"/>
      </rPr>
      <t>Her hafta için en az bir Öğrenme Faaliyeti belirlemelisiniz. Öğretim Yöntem, teknik ve yaklaşımlarından en az bir tane seçmek yeterli olacaktır.</t>
    </r>
  </si>
  <si>
    <r>
      <t xml:space="preserve">Weekly Subject Distribution                                                                     </t>
    </r>
    <r>
      <rPr>
        <sz val="8"/>
        <color theme="1"/>
        <rFont val="Arial Narrow"/>
        <family val="2"/>
      </rPr>
      <t>You must write at least one Learning Activity per week. It will be sufficient to choose at least one of the Instruction Method, Technic and Approach.</t>
    </r>
  </si>
  <si>
    <t>Lütfen her ders kazanımını uygun program yeterlikleri ile   1, 2, 3, 4, 5 yazarak ilişkilendiriniz.</t>
  </si>
  <si>
    <t>1. ORGANIZED INDUSTRIAL ZONE VOCATIONAL SCHOOL</t>
  </si>
  <si>
    <t>1. ORGANİZE SANAYİ BÖLGESİ MESLEK YÜKSEKOKULU</t>
  </si>
  <si>
    <t>AÇIK VE UZAKTAN EĞİTİM FAKÜLTESİ</t>
  </si>
  <si>
    <t>FACULTY OF OPEN AND DISTANCE EDUCATION</t>
  </si>
  <si>
    <t>HIZLANDIRICI TEKNOLOJİLERİ ENSTİTÜSÜ</t>
  </si>
  <si>
    <t>BALA MESLEK YÜKSEK OKULU</t>
  </si>
  <si>
    <t>BALA VOCATIONAL SCHOOL</t>
  </si>
  <si>
    <t>SİBER GÜVENLİK MESLEK YÜKSEK OKULU</t>
  </si>
  <si>
    <t>CYBER SECURITY VOCATIONAL SCHOOL</t>
  </si>
  <si>
    <t>AKYURT MESLEK YÜKSEKOKULU</t>
  </si>
  <si>
    <t>AKYURT VOCATIONAL SCHOOL</t>
  </si>
  <si>
    <t>ÜPY1</t>
  </si>
  <si>
    <t>ÜPY2</t>
  </si>
  <si>
    <t>ÜPY3</t>
  </si>
  <si>
    <t>BPY1</t>
  </si>
  <si>
    <t>BPY2</t>
  </si>
  <si>
    <t>ULO 1</t>
  </si>
  <si>
    <t>ULO 2</t>
  </si>
  <si>
    <t>ULO 3</t>
  </si>
  <si>
    <t>FHSLO1</t>
  </si>
  <si>
    <t>FHSLO2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</si>
</sst>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Calibri"/>
      <family val="2"/>
      <charset val="162"/>
      <scheme val="minor"/>
    </font>
    <font>
      <b/>
      <sz val="20"/>
      <color theme="1"/>
      <name val="Arial Narrow"/>
      <family val="2"/>
    </font>
    <font>
      <sz val="12"/>
      <color theme="1"/>
      <name val="Arial Narrow"/>
      <family val="2"/>
    </font>
    <font>
      <b/>
      <sz val="18"/>
      <color theme="1"/>
      <name val="Arial Narrow"/>
      <family val="2"/>
    </font>
    <font>
      <b/>
      <sz val="16"/>
      <color theme="1"/>
      <name val="Arial Narrow"/>
      <family val="2"/>
    </font>
    <font>
      <b/>
      <sz val="12"/>
      <color theme="1"/>
      <name val="Arial Narrow"/>
      <family val="2"/>
    </font>
    <font>
      <sz val="10"/>
      <color theme="1"/>
      <name val="Arial Narrow"/>
      <family val="2"/>
    </font>
    <font>
      <b/>
      <sz val="10"/>
      <color theme="1"/>
      <name val="Arial Narrow"/>
      <family val="2"/>
    </font>
    <font>
      <sz val="20"/>
      <color theme="1"/>
      <name val="Arial Narrow"/>
      <family val="2"/>
    </font>
    <font>
      <b/>
      <sz val="22"/>
      <color theme="1"/>
      <name val="Arial Narrow"/>
      <family val="2"/>
    </font>
    <font>
      <sz val="8"/>
      <color theme="1"/>
      <name val="Arial Narrow"/>
      <family val="2"/>
    </font>
    <font>
      <b/>
      <sz val="16"/>
      <color rgb="FF0070C0"/>
      <name val="Arial Narrow"/>
      <family val="2"/>
    </font>
    <font>
      <b/>
      <sz val="20"/>
      <color rgb="FFE5C97C"/>
      <name val="Arial Narrow"/>
      <family val="2"/>
    </font>
    <font>
      <b/>
      <sz val="9"/>
      <color theme="1"/>
      <name val="Arial Narrow"/>
      <family val="2"/>
    </font>
    <font>
      <b/>
      <i/>
      <sz val="10"/>
      <color theme="1"/>
      <name val="Arial Narrow"/>
      <family val="2"/>
    </font>
    <font>
      <i/>
      <sz val="10"/>
      <color theme="1"/>
      <name val="Arial Narrow"/>
      <family val="2"/>
    </font>
    <font>
      <b/>
      <sz val="20"/>
      <color rgb="FF0070C0"/>
      <name val="Arial Narrow"/>
      <family val="2"/>
    </font>
    <font>
      <sz val="12"/>
      <color rgb="FF000000"/>
      <name val="Arial Narrow"/>
      <family val="2"/>
    </font>
    <font>
      <b/>
      <sz val="21"/>
      <color theme="1"/>
      <name val="Arial Narrow"/>
      <family val="2"/>
    </font>
    <font>
      <b/>
      <sz val="10"/>
      <color theme="0"/>
      <name val="Arial Narrow"/>
      <family val="2"/>
    </font>
    <font>
      <b/>
      <sz val="8"/>
      <color theme="1"/>
      <name val="Arial Narrow"/>
      <family val="2"/>
    </font>
    <font>
      <sz val="8"/>
      <color theme="1"/>
      <name val="Calibri"/>
      <family val="2"/>
      <scheme val="minor"/>
    </font>
    <font>
      <sz val="13"/>
      <color theme="1"/>
      <name val="Arial Narrow"/>
      <family val="2"/>
    </font>
    <font>
      <sz val="8"/>
      <name val="Calibri"/>
      <family val="2"/>
      <charset val="162"/>
      <scheme val="minor"/>
    </font>
    <font>
      <sz val="16"/>
      <color theme="1"/>
      <name val="Arial Narrow"/>
      <family val="2"/>
    </font>
    <font>
      <i/>
      <sz val="15"/>
      <color theme="1"/>
      <name val="Arial Narrow"/>
      <family val="2"/>
    </font>
    <font>
      <i/>
      <sz val="14"/>
      <color rgb="FFC00000"/>
      <name val="Arial Narrow"/>
      <family val="2"/>
    </font>
    <font>
      <i/>
      <sz val="6"/>
      <color theme="1"/>
      <name val="Arial Narrow"/>
      <family val="2"/>
    </font>
    <font>
      <sz val="12"/>
      <color theme="1"/>
      <name val="Calibri"/>
      <family val="2"/>
      <scheme val="minor"/>
    </font>
    <font>
      <sz val="9"/>
      <color theme="1"/>
      <name val="Arial Narrow"/>
      <family val="2"/>
    </font>
    <font>
      <i/>
      <sz val="8"/>
      <color theme="1"/>
      <name val="Arial Narrow"/>
      <family val="2"/>
    </font>
    <font>
      <sz val="7"/>
      <color theme="1"/>
      <name val="Arial Narrow"/>
      <family val="2"/>
    </font>
    <font>
      <b/>
      <sz val="14"/>
      <color theme="1"/>
      <name val="Arial Narrow"/>
      <family val="2"/>
    </font>
  </fonts>
  <fills count="14">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284985"/>
        <bgColor indexed="64"/>
      </patternFill>
    </fill>
    <fill>
      <patternFill patternType="solid">
        <fgColor rgb="FFFFFFFF"/>
        <bgColor indexed="64"/>
      </patternFill>
    </fill>
    <fill>
      <patternFill patternType="solid">
        <fgColor rgb="FFFFEB9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AFFB5"/>
        <bgColor indexed="64"/>
      </patternFill>
    </fill>
    <fill>
      <patternFill patternType="solid">
        <fgColor theme="7" tint="0.79998168889431442"/>
        <bgColor indexed="64"/>
      </patternFill>
    </fill>
  </fills>
  <borders count="22">
    <border>
      <left/>
      <right/>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FF0000"/>
      </left>
      <right/>
      <top/>
      <bottom style="thin">
        <color rgb="FFFF0000"/>
      </bottom>
      <diagonal/>
    </border>
    <border>
      <left style="thin">
        <color rgb="FFFF0000"/>
      </left>
      <right/>
      <top/>
      <bottom/>
      <diagonal/>
    </border>
    <border>
      <left/>
      <right style="thin">
        <color rgb="FFFF0000"/>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style="thin">
        <color indexed="64"/>
      </top>
      <bottom style="thin">
        <color rgb="FFFF0000"/>
      </bottom>
      <diagonal/>
    </border>
    <border>
      <left/>
      <right/>
      <top style="thin">
        <color indexed="64"/>
      </top>
      <bottom style="thin">
        <color rgb="FFFF0000"/>
      </bottom>
      <diagonal/>
    </border>
    <border>
      <left/>
      <right style="thin">
        <color rgb="FFFF0000"/>
      </right>
      <top style="thin">
        <color indexed="64"/>
      </top>
      <bottom style="thin">
        <color rgb="FFFF0000"/>
      </bottom>
      <diagonal/>
    </border>
    <border>
      <left/>
      <right style="thin">
        <color indexed="64"/>
      </right>
      <top/>
      <bottom style="thin">
        <color indexed="64"/>
      </bottom>
      <diagonal/>
    </border>
    <border>
      <left/>
      <right/>
      <top/>
      <bottom style="thin">
        <color rgb="FFFF0000"/>
      </bottom>
      <diagonal/>
    </border>
  </borders>
  <cellStyleXfs count="1">
    <xf numFmtId="0" fontId="0" fillId="0" borderId="0"/>
  </cellStyleXfs>
  <cellXfs count="127">
    <xf numFmtId="0" fontId="0" fillId="0" borderId="0" xfId="0"/>
    <xf numFmtId="0" fontId="2" fillId="0" borderId="0" xfId="0" applyFont="1"/>
    <xf numFmtId="0" fontId="6" fillId="0" borderId="0" xfId="0" applyFont="1" applyAlignment="1">
      <alignment horizontal="left" vertical="top"/>
    </xf>
    <xf numFmtId="0" fontId="6" fillId="0" borderId="0" xfId="0" applyFont="1" applyAlignment="1">
      <alignment vertical="top"/>
    </xf>
    <xf numFmtId="0" fontId="2" fillId="0" borderId="0" xfId="0" applyFont="1" applyAlignment="1">
      <alignment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right" vertical="top"/>
    </xf>
    <xf numFmtId="0" fontId="5" fillId="0" borderId="1" xfId="0" applyFont="1" applyBorder="1" applyAlignment="1">
      <alignment horizontal="center" vertical="top"/>
    </xf>
    <xf numFmtId="0" fontId="5" fillId="4" borderId="1" xfId="0" applyFont="1" applyFill="1" applyBorder="1" applyAlignment="1">
      <alignment horizontal="center" vertical="top"/>
    </xf>
    <xf numFmtId="1" fontId="16" fillId="0" borderId="1" xfId="0" applyNumberFormat="1" applyFont="1" applyBorder="1" applyAlignment="1">
      <alignment horizontal="center" vertical="top"/>
    </xf>
    <xf numFmtId="0" fontId="2" fillId="0" borderId="0" xfId="0" applyFont="1" applyAlignment="1">
      <alignment vertical="center"/>
    </xf>
    <xf numFmtId="2" fontId="5" fillId="0" borderId="1" xfId="0" applyNumberFormat="1" applyFont="1" applyBorder="1" applyAlignment="1">
      <alignment horizontal="center" vertical="top"/>
    </xf>
    <xf numFmtId="0" fontId="5" fillId="5" borderId="0" xfId="0" applyFont="1" applyFill="1" applyAlignment="1">
      <alignment vertical="top"/>
    </xf>
    <xf numFmtId="0" fontId="5" fillId="5" borderId="0" xfId="0" applyFont="1" applyFill="1" applyAlignment="1">
      <alignment horizontal="center" vertical="top"/>
    </xf>
    <xf numFmtId="0" fontId="8" fillId="0" borderId="0" xfId="0" applyFont="1" applyAlignment="1">
      <alignment vertical="center"/>
    </xf>
    <xf numFmtId="0" fontId="8" fillId="6" borderId="0" xfId="0" applyFont="1" applyFill="1" applyAlignment="1">
      <alignment vertical="center"/>
    </xf>
    <xf numFmtId="0" fontId="5"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left" vertical="top"/>
    </xf>
    <xf numFmtId="0" fontId="1" fillId="2" borderId="1" xfId="0" applyFont="1" applyFill="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pplyProtection="1">
      <alignment horizontal="left" vertical="top" wrapText="1"/>
      <protection locked="0"/>
    </xf>
    <xf numFmtId="0" fontId="5" fillId="0" borderId="1" xfId="0" applyFont="1" applyBorder="1" applyAlignment="1" applyProtection="1">
      <alignment horizontal="center" vertical="top"/>
      <protection locked="0"/>
    </xf>
    <xf numFmtId="0" fontId="2" fillId="0" borderId="1" xfId="0" applyFont="1" applyBorder="1" applyAlignment="1" applyProtection="1">
      <alignment horizontal="center" vertical="top"/>
      <protection locked="0"/>
    </xf>
    <xf numFmtId="0" fontId="2" fillId="0" borderId="1" xfId="0" applyFont="1" applyBorder="1" applyAlignment="1">
      <alignment horizontal="center" vertical="top"/>
    </xf>
    <xf numFmtId="0" fontId="1" fillId="6" borderId="0" xfId="0" applyFont="1" applyFill="1" applyAlignment="1">
      <alignment horizontal="center" vertical="top"/>
    </xf>
    <xf numFmtId="0" fontId="2" fillId="6" borderId="0" xfId="0" applyFont="1" applyFill="1" applyAlignment="1">
      <alignment vertical="top"/>
    </xf>
    <xf numFmtId="1" fontId="6" fillId="0" borderId="1" xfId="0" applyNumberFormat="1" applyFont="1" applyBorder="1" applyAlignment="1">
      <alignment horizontal="left" vertical="top"/>
    </xf>
    <xf numFmtId="0" fontId="2" fillId="0" borderId="1" xfId="0" applyFont="1" applyBorder="1" applyAlignment="1">
      <alignment vertical="top"/>
    </xf>
    <xf numFmtId="1" fontId="11" fillId="0" borderId="1" xfId="0" applyNumberFormat="1" applyFont="1" applyBorder="1" applyAlignment="1">
      <alignment horizontal="center" vertical="center"/>
    </xf>
    <xf numFmtId="0" fontId="17" fillId="0" borderId="0" xfId="0" applyFont="1" applyAlignment="1">
      <alignment vertical="top"/>
    </xf>
    <xf numFmtId="0" fontId="19" fillId="6" borderId="0" xfId="0" applyFont="1" applyFill="1" applyAlignment="1">
      <alignment horizontal="center" vertical="center"/>
    </xf>
    <xf numFmtId="0" fontId="5" fillId="3" borderId="8" xfId="0" applyFont="1" applyFill="1" applyBorder="1" applyAlignment="1">
      <alignment horizontal="left" vertical="top" wrapText="1"/>
    </xf>
    <xf numFmtId="0" fontId="7" fillId="4" borderId="11" xfId="0" applyFont="1" applyFill="1" applyBorder="1" applyAlignment="1">
      <alignment horizontal="left" vertical="top"/>
    </xf>
    <xf numFmtId="0" fontId="7" fillId="4" borderId="2" xfId="0" applyFont="1" applyFill="1" applyBorder="1" applyAlignment="1">
      <alignment horizontal="left" vertical="top"/>
    </xf>
    <xf numFmtId="0" fontId="10"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0" fontId="10" fillId="0" borderId="4" xfId="0" applyFont="1" applyBorder="1" applyAlignment="1" applyProtection="1">
      <alignment horizontal="left" vertical="top"/>
      <protection locked="0"/>
    </xf>
    <xf numFmtId="0" fontId="10" fillId="0" borderId="4" xfId="0" applyFont="1" applyBorder="1" applyAlignment="1" applyProtection="1">
      <alignment horizontal="left" vertical="top" wrapText="1"/>
      <protection locked="0"/>
    </xf>
    <xf numFmtId="0" fontId="5" fillId="3" borderId="7" xfId="0" applyFont="1" applyFill="1" applyBorder="1" applyAlignment="1">
      <alignment horizontal="left" vertical="top"/>
    </xf>
    <xf numFmtId="2" fontId="5" fillId="0" borderId="7" xfId="0" applyNumberFormat="1" applyFont="1" applyBorder="1" applyAlignment="1">
      <alignment horizontal="center" vertical="top"/>
    </xf>
    <xf numFmtId="0" fontId="21" fillId="8" borderId="1" xfId="0" applyFont="1" applyFill="1" applyBorder="1" applyAlignment="1" applyProtection="1">
      <alignment vertical="top" wrapText="1"/>
      <protection locked="0"/>
    </xf>
    <xf numFmtId="0" fontId="20" fillId="6" borderId="1" xfId="0" applyFont="1" applyFill="1" applyBorder="1" applyAlignment="1" applyProtection="1">
      <alignment horizontal="left" vertical="top" wrapText="1"/>
      <protection locked="0"/>
    </xf>
    <xf numFmtId="0" fontId="2" fillId="6" borderId="0" xfId="0" applyFont="1" applyFill="1" applyAlignment="1">
      <alignment horizontal="left" vertical="center"/>
    </xf>
    <xf numFmtId="0" fontId="10" fillId="6" borderId="0" xfId="0" applyFont="1" applyFill="1" applyAlignment="1">
      <alignment horizontal="right" vertical="center"/>
    </xf>
    <xf numFmtId="0" fontId="10" fillId="6" borderId="0" xfId="0" applyFont="1" applyFill="1" applyAlignment="1">
      <alignment horizontal="center" vertical="center"/>
    </xf>
    <xf numFmtId="0" fontId="10" fillId="6" borderId="0" xfId="0" applyFont="1" applyFill="1" applyAlignment="1">
      <alignment horizontal="left" vertical="center"/>
    </xf>
    <xf numFmtId="0" fontId="2" fillId="0" borderId="0" xfId="0" applyFont="1" applyAlignment="1">
      <alignment horizontal="right" vertical="center"/>
    </xf>
    <xf numFmtId="0" fontId="2" fillId="6" borderId="5" xfId="0" applyFont="1" applyFill="1" applyBorder="1" applyAlignment="1">
      <alignment horizontal="center" vertical="center"/>
    </xf>
    <xf numFmtId="0" fontId="11" fillId="6" borderId="1" xfId="0" applyFont="1" applyFill="1" applyBorder="1" applyAlignment="1">
      <alignment horizontal="center" vertical="center"/>
    </xf>
    <xf numFmtId="0" fontId="22" fillId="6" borderId="0" xfId="0" applyFont="1" applyFill="1" applyAlignment="1">
      <alignment horizontal="left" vertical="center"/>
    </xf>
    <xf numFmtId="1" fontId="11" fillId="6" borderId="0" xfId="0" applyNumberFormat="1" applyFont="1" applyFill="1" applyAlignment="1">
      <alignment horizontal="right" vertical="center"/>
    </xf>
    <xf numFmtId="0" fontId="2" fillId="6" borderId="0" xfId="0" applyFont="1" applyFill="1" applyAlignment="1">
      <alignment horizontal="right" vertical="center"/>
    </xf>
    <xf numFmtId="0" fontId="10" fillId="0" borderId="6" xfId="0" applyFont="1" applyBorder="1" applyAlignment="1" applyProtection="1">
      <alignment vertical="top" wrapText="1"/>
      <protection locked="0"/>
    </xf>
    <xf numFmtId="0" fontId="7" fillId="0" borderId="2" xfId="0" applyFont="1" applyBorder="1" applyAlignment="1">
      <alignment vertical="top"/>
    </xf>
    <xf numFmtId="0" fontId="24" fillId="0" borderId="0" xfId="0" applyFont="1" applyAlignment="1">
      <alignment vertical="top"/>
    </xf>
    <xf numFmtId="0" fontId="6" fillId="11" borderId="0" xfId="0" applyFont="1" applyFill="1" applyAlignment="1">
      <alignment vertical="top"/>
    </xf>
    <xf numFmtId="0" fontId="10" fillId="0" borderId="13" xfId="0" applyFont="1" applyBorder="1" applyAlignment="1" applyProtection="1">
      <alignment vertical="top" wrapText="1"/>
      <protection locked="0"/>
    </xf>
    <xf numFmtId="0" fontId="6" fillId="11" borderId="12" xfId="0" applyFont="1" applyFill="1" applyBorder="1" applyAlignment="1">
      <alignment vertical="top"/>
    </xf>
    <xf numFmtId="0" fontId="7" fillId="0" borderId="2" xfId="0" applyFont="1" applyBorder="1" applyAlignment="1">
      <alignment horizontal="right" vertical="center"/>
    </xf>
    <xf numFmtId="0" fontId="6" fillId="0" borderId="6" xfId="0" applyFont="1" applyBorder="1" applyAlignment="1">
      <alignment horizontal="left" vertical="center"/>
    </xf>
    <xf numFmtId="0" fontId="6" fillId="0" borderId="6" xfId="0" applyFont="1" applyBorder="1" applyAlignment="1">
      <alignment horizontal="left" vertical="top"/>
    </xf>
    <xf numFmtId="0" fontId="4" fillId="11" borderId="15" xfId="0" applyFont="1" applyFill="1" applyBorder="1" applyAlignment="1">
      <alignment vertical="top"/>
    </xf>
    <xf numFmtId="0" fontId="6" fillId="0" borderId="1" xfId="0" applyFont="1" applyBorder="1" applyAlignment="1">
      <alignment horizontal="center" vertical="center" wrapText="1"/>
    </xf>
    <xf numFmtId="0" fontId="5" fillId="3" borderId="0" xfId="0" applyFont="1" applyFill="1" applyAlignment="1">
      <alignment horizontal="left" vertical="top" wrapText="1"/>
    </xf>
    <xf numFmtId="0" fontId="6" fillId="11" borderId="17" xfId="0" applyFont="1" applyFill="1" applyBorder="1" applyAlignment="1">
      <alignment vertical="top"/>
    </xf>
    <xf numFmtId="0" fontId="6" fillId="11" borderId="18" xfId="0" applyFont="1" applyFill="1" applyBorder="1" applyAlignment="1">
      <alignment vertical="top"/>
    </xf>
    <xf numFmtId="0" fontId="4" fillId="11" borderId="19" xfId="0" applyFont="1" applyFill="1" applyBorder="1" applyAlignment="1">
      <alignment vertical="top"/>
    </xf>
    <xf numFmtId="0" fontId="6" fillId="0" borderId="1" xfId="0" applyFont="1" applyBorder="1" applyAlignment="1" applyProtection="1">
      <alignment horizontal="center" vertical="center"/>
      <protection locked="0"/>
    </xf>
    <xf numFmtId="0" fontId="2" fillId="6" borderId="0" xfId="0" applyFont="1" applyFill="1" applyAlignment="1" applyProtection="1">
      <alignment horizontal="right" vertical="center"/>
      <protection locked="0"/>
    </xf>
    <xf numFmtId="0" fontId="2" fillId="6" borderId="5" xfId="0" applyFont="1" applyFill="1" applyBorder="1" applyAlignment="1" applyProtection="1">
      <alignment horizontal="center" vertical="center"/>
      <protection locked="0"/>
    </xf>
    <xf numFmtId="0" fontId="7" fillId="6" borderId="0" xfId="0" applyFont="1" applyFill="1" applyAlignment="1">
      <alignment horizontal="center" vertical="top"/>
    </xf>
    <xf numFmtId="0" fontId="24"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27" fillId="0" borderId="0" xfId="0" applyFont="1" applyAlignment="1">
      <alignment horizontal="center" vertical="center"/>
    </xf>
    <xf numFmtId="1" fontId="17" fillId="10" borderId="1" xfId="0" applyNumberFormat="1" applyFont="1" applyFill="1" applyBorder="1" applyAlignment="1" applyProtection="1">
      <alignment horizontal="left" vertical="top"/>
      <protection locked="0"/>
    </xf>
    <xf numFmtId="0" fontId="28" fillId="0" borderId="0" xfId="0" applyFont="1" applyAlignment="1">
      <alignment vertical="center"/>
    </xf>
    <xf numFmtId="0" fontId="29" fillId="3" borderId="13" xfId="0" applyFont="1" applyFill="1" applyBorder="1" applyAlignment="1">
      <alignment horizontal="center" vertical="top" wrapText="1"/>
    </xf>
    <xf numFmtId="0" fontId="29" fillId="13" borderId="13" xfId="0" applyFont="1" applyFill="1" applyBorder="1" applyAlignment="1">
      <alignment horizontal="center" vertical="top" wrapText="1"/>
    </xf>
    <xf numFmtId="0" fontId="25" fillId="11" borderId="9" xfId="0" applyFont="1" applyFill="1" applyBorder="1" applyAlignment="1">
      <alignment vertical="top" wrapText="1"/>
    </xf>
    <xf numFmtId="0" fontId="25" fillId="11" borderId="10" xfId="0" applyFont="1" applyFill="1" applyBorder="1" applyAlignment="1">
      <alignment vertical="top" wrapText="1"/>
    </xf>
    <xf numFmtId="0" fontId="6" fillId="3" borderId="13" xfId="0" applyFont="1" applyFill="1" applyBorder="1" applyAlignment="1" applyProtection="1">
      <alignment horizontal="center" vertical="center" wrapText="1"/>
      <protection locked="0"/>
    </xf>
    <xf numFmtId="0" fontId="6" fillId="13" borderId="13" xfId="0" applyFont="1" applyFill="1" applyBorder="1" applyAlignment="1" applyProtection="1">
      <alignment horizontal="center" vertical="center" wrapText="1"/>
      <protection locked="0"/>
    </xf>
    <xf numFmtId="0" fontId="30" fillId="0" borderId="0" xfId="0" applyFont="1" applyAlignment="1">
      <alignment vertical="top"/>
    </xf>
    <xf numFmtId="1" fontId="30" fillId="0" borderId="0" xfId="0" applyNumberFormat="1" applyFont="1" applyAlignment="1">
      <alignment horizontal="center" vertical="center"/>
    </xf>
    <xf numFmtId="0" fontId="29" fillId="0" borderId="13" xfId="0" applyFont="1" applyBorder="1" applyAlignment="1">
      <alignment horizontal="center" vertical="top" wrapText="1"/>
    </xf>
    <xf numFmtId="0" fontId="32" fillId="11" borderId="13" xfId="0" applyFont="1" applyFill="1" applyBorder="1" applyAlignment="1">
      <alignment vertical="top"/>
    </xf>
    <xf numFmtId="0" fontId="6" fillId="3" borderId="1"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2" fillId="0" borderId="0" xfId="0" applyFont="1" applyAlignment="1">
      <alignment horizontal="center" vertical="top"/>
    </xf>
    <xf numFmtId="0" fontId="10" fillId="0" borderId="2" xfId="0" applyFont="1" applyBorder="1" applyAlignment="1" applyProtection="1">
      <alignment vertical="top" wrapText="1"/>
      <protection locked="0"/>
    </xf>
    <xf numFmtId="0" fontId="10" fillId="0" borderId="5" xfId="0" applyFont="1" applyBorder="1" applyAlignment="1" applyProtection="1">
      <alignment vertical="top" wrapText="1"/>
      <protection locked="0"/>
    </xf>
    <xf numFmtId="0" fontId="10" fillId="0" borderId="6" xfId="0" applyFont="1" applyBorder="1" applyAlignment="1" applyProtection="1">
      <alignment vertical="top" wrapText="1"/>
      <protection locked="0"/>
    </xf>
    <xf numFmtId="0" fontId="10" fillId="0" borderId="1" xfId="0" applyFont="1" applyBorder="1" applyAlignment="1" applyProtection="1">
      <alignment horizontal="left" vertical="top" wrapText="1"/>
      <protection locked="0"/>
    </xf>
    <xf numFmtId="0" fontId="12" fillId="7" borderId="0" xfId="0" applyFont="1" applyFill="1" applyAlignment="1">
      <alignment horizontal="center" vertical="top"/>
    </xf>
    <xf numFmtId="0" fontId="4" fillId="9" borderId="1" xfId="0" applyFont="1" applyFill="1" applyBorder="1" applyAlignment="1" applyProtection="1">
      <alignment horizontal="center" vertical="top"/>
      <protection locked="0"/>
    </xf>
    <xf numFmtId="0" fontId="3" fillId="9" borderId="2" xfId="0" applyFont="1" applyFill="1" applyBorder="1" applyAlignment="1" applyProtection="1">
      <alignment horizontal="center" vertical="center"/>
      <protection locked="0"/>
    </xf>
    <xf numFmtId="0" fontId="3" fillId="9" borderId="5" xfId="0"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protection locked="0"/>
    </xf>
    <xf numFmtId="0" fontId="2" fillId="9" borderId="1" xfId="0" applyFont="1" applyFill="1" applyBorder="1" applyAlignment="1" applyProtection="1">
      <alignment horizontal="left" vertical="top"/>
      <protection locked="0"/>
    </xf>
    <xf numFmtId="0" fontId="10" fillId="0" borderId="2"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2" fillId="9" borderId="2" xfId="0" applyFont="1" applyFill="1" applyBorder="1" applyAlignment="1" applyProtection="1">
      <alignment horizontal="left" vertical="top"/>
      <protection locked="0"/>
    </xf>
    <xf numFmtId="0" fontId="2" fillId="9" borderId="5" xfId="0" applyFont="1" applyFill="1" applyBorder="1" applyAlignment="1" applyProtection="1">
      <alignment horizontal="left" vertical="top"/>
      <protection locked="0"/>
    </xf>
    <xf numFmtId="0" fontId="2" fillId="0" borderId="3" xfId="0" applyFont="1" applyBorder="1" applyAlignment="1">
      <alignment horizontal="center" vertical="top"/>
    </xf>
    <xf numFmtId="0" fontId="3" fillId="10" borderId="1" xfId="0" applyFont="1" applyFill="1" applyBorder="1" applyAlignment="1">
      <alignment horizontal="center" vertical="center"/>
    </xf>
    <xf numFmtId="0" fontId="4" fillId="11" borderId="10" xfId="0" applyFont="1" applyFill="1" applyBorder="1" applyAlignment="1">
      <alignment horizontal="center" vertical="top"/>
    </xf>
    <xf numFmtId="0" fontId="4" fillId="11" borderId="20" xfId="0" applyFont="1" applyFill="1" applyBorder="1" applyAlignment="1">
      <alignment horizontal="center" vertical="top"/>
    </xf>
    <xf numFmtId="0" fontId="25" fillId="11" borderId="14" xfId="0" applyFont="1" applyFill="1" applyBorder="1" applyAlignment="1">
      <alignment vertical="top" wrapText="1"/>
    </xf>
    <xf numFmtId="0" fontId="25" fillId="11" borderId="15" xfId="0" applyFont="1" applyFill="1" applyBorder="1" applyAlignment="1">
      <alignment vertical="top" wrapText="1"/>
    </xf>
    <xf numFmtId="0" fontId="26" fillId="11" borderId="14" xfId="0" applyFont="1" applyFill="1" applyBorder="1" applyAlignment="1">
      <alignment horizontal="left" vertical="top" wrapText="1"/>
    </xf>
    <xf numFmtId="0" fontId="26" fillId="11" borderId="15" xfId="0" applyFont="1" applyFill="1" applyBorder="1" applyAlignment="1">
      <alignment horizontal="left" vertical="top" wrapText="1"/>
    </xf>
    <xf numFmtId="0" fontId="26" fillId="11" borderId="16" xfId="0" applyFont="1" applyFill="1" applyBorder="1" applyAlignment="1">
      <alignment horizontal="left" vertical="top" wrapText="1"/>
    </xf>
    <xf numFmtId="0" fontId="4" fillId="11" borderId="11" xfId="0" applyFont="1" applyFill="1" applyBorder="1" applyAlignment="1">
      <alignment horizontal="center" vertical="top"/>
    </xf>
    <xf numFmtId="0" fontId="4" fillId="11" borderId="21" xfId="0" applyFont="1" applyFill="1" applyBorder="1" applyAlignment="1">
      <alignment horizontal="center" vertical="top"/>
    </xf>
    <xf numFmtId="0" fontId="9" fillId="2" borderId="9" xfId="0" applyFont="1" applyFill="1" applyBorder="1" applyAlignment="1">
      <alignment horizontal="center" vertical="top"/>
    </xf>
    <xf numFmtId="0" fontId="9" fillId="2" borderId="10" xfId="0" applyFont="1" applyFill="1" applyBorder="1" applyAlignment="1">
      <alignment horizontal="center" vertical="top"/>
    </xf>
    <xf numFmtId="0" fontId="18" fillId="2" borderId="10" xfId="0" applyFont="1" applyFill="1" applyBorder="1" applyAlignment="1">
      <alignment horizontal="center" vertical="top"/>
    </xf>
    <xf numFmtId="0" fontId="1" fillId="2" borderId="0" xfId="0" applyFont="1" applyFill="1" applyAlignment="1">
      <alignment horizontal="center" vertical="center"/>
    </xf>
    <xf numFmtId="0" fontId="2" fillId="6" borderId="0" xfId="0" applyFont="1" applyFill="1" applyAlignment="1">
      <alignment horizontal="left" vertical="top" wrapText="1"/>
    </xf>
    <xf numFmtId="0" fontId="2" fillId="6" borderId="3" xfId="0" applyFont="1" applyFill="1" applyBorder="1" applyAlignment="1">
      <alignment horizontal="left" vertical="top" wrapText="1"/>
    </xf>
    <xf numFmtId="0" fontId="2" fillId="12" borderId="1" xfId="0" applyFont="1" applyFill="1" applyBorder="1" applyAlignment="1" applyProtection="1">
      <alignment horizontal="left" vertical="top" wrapText="1"/>
      <protection locked="0"/>
    </xf>
    <xf numFmtId="0" fontId="6" fillId="12" borderId="1" xfId="0" applyFont="1" applyFill="1" applyBorder="1" applyAlignment="1" applyProtection="1">
      <alignment vertical="top" wrapText="1"/>
      <protection locked="0"/>
    </xf>
    <xf numFmtId="0" fontId="1" fillId="2" borderId="0" xfId="0" applyFont="1" applyFill="1" applyAlignment="1">
      <alignment horizontal="center" vertical="top"/>
    </xf>
  </cellXfs>
  <cellStyles count="1">
    <cellStyle name="Normal" xfId="0" builtinId="0"/>
  </cellStyles>
  <dxfs count="47">
    <dxf>
      <font>
        <color theme="0"/>
      </font>
    </dxf>
    <dxf>
      <font>
        <color theme="0"/>
      </font>
    </dxf>
    <dxf>
      <font>
        <color theme="0"/>
      </font>
    </dxf>
    <dxf>
      <fill>
        <patternFill>
          <bgColor theme="0"/>
        </patternFill>
      </fill>
    </dxf>
    <dxf>
      <font>
        <color theme="0"/>
      </font>
    </dxf>
    <dxf>
      <fill>
        <patternFill>
          <fgColor theme="0"/>
        </patternFill>
      </fill>
    </dxf>
    <dxf>
      <font>
        <color theme="0"/>
      </font>
    </dxf>
    <dxf>
      <font>
        <color theme="0" tint="-0.34998626667073579"/>
      </font>
    </dxf>
    <dxf>
      <font>
        <color theme="0" tint="-0.14996795556505021"/>
      </font>
    </dxf>
    <dxf>
      <font>
        <color theme="0" tint="-0.34998626667073579"/>
      </font>
    </dxf>
    <dxf>
      <font>
        <color theme="0" tint="-0.14996795556505021"/>
      </font>
    </dxf>
    <dxf>
      <font>
        <color theme="0"/>
      </font>
    </dxf>
    <dxf>
      <font>
        <color theme="0"/>
      </font>
    </dxf>
    <dxf>
      <font>
        <color theme="0"/>
      </font>
    </dxf>
    <dxf>
      <font>
        <color theme="0" tint="-0.34998626667073579"/>
      </font>
    </dxf>
    <dxf>
      <font>
        <color theme="0" tint="-0.14996795556505021"/>
      </font>
    </dxf>
    <dxf>
      <font>
        <color theme="0"/>
      </font>
    </dxf>
    <dxf>
      <font>
        <color theme="0"/>
      </font>
    </dxf>
    <dxf>
      <font>
        <color theme="0"/>
      </font>
    </dxf>
    <dxf>
      <font>
        <color theme="0"/>
      </font>
    </dxf>
    <dxf>
      <fill>
        <patternFill patternType="none">
          <bgColor auto="1"/>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1"/>
      </font>
      <fill>
        <patternFill>
          <bgColor rgb="FFFF0000"/>
        </patternFill>
      </fill>
    </dxf>
    <dxf>
      <fill>
        <patternFill>
          <bgColor theme="0"/>
        </patternFill>
      </fill>
    </dxf>
    <dxf>
      <font>
        <color theme="0"/>
      </font>
    </dxf>
    <dxf>
      <font>
        <color theme="0"/>
      </font>
    </dxf>
    <dxf>
      <font>
        <color theme="1"/>
      </font>
    </dxf>
    <dxf>
      <font>
        <color theme="1"/>
      </font>
      <fill>
        <patternFill>
          <bgColor rgb="FFFF0000"/>
        </patternFill>
      </fill>
    </dxf>
    <dxf>
      <font>
        <color theme="1"/>
      </font>
      <fill>
        <patternFill>
          <bgColor rgb="FFFF0000"/>
        </patternFill>
      </fill>
    </dxf>
    <dxf>
      <fill>
        <patternFill>
          <bgColor theme="0"/>
        </patternFill>
      </fill>
    </dxf>
    <dxf>
      <fill>
        <patternFill>
          <bgColor theme="7" tint="0.79998168889431442"/>
        </patternFill>
      </fill>
    </dxf>
    <dxf>
      <fill>
        <patternFill>
          <bgColor theme="7" tint="0.59996337778862885"/>
        </patternFill>
      </fill>
    </dxf>
    <dxf>
      <fill>
        <patternFill>
          <bgColor theme="7" tint="0.39994506668294322"/>
        </patternFill>
      </fill>
    </dxf>
    <dxf>
      <fill>
        <patternFill>
          <bgColor theme="5" tint="0.59996337778862885"/>
        </patternFill>
      </fill>
    </dxf>
    <dxf>
      <fill>
        <patternFill>
          <bgColor theme="5" tint="0.39994506668294322"/>
        </patternFill>
      </fill>
    </dxf>
    <dxf>
      <font>
        <color rgb="FF9C0006"/>
      </font>
      <fill>
        <patternFill>
          <bgColor rgb="FFFFC7CE"/>
        </patternFill>
      </fill>
    </dxf>
    <dxf>
      <font>
        <color theme="0"/>
      </font>
    </dxf>
    <dxf>
      <font>
        <color theme="0"/>
      </font>
    </dxf>
    <dxf>
      <font>
        <color theme="0"/>
      </font>
    </dxf>
    <dxf>
      <font>
        <color theme="0"/>
      </font>
    </dxf>
    <dxf>
      <font>
        <color theme="7" tint="0.39994506668294322"/>
      </font>
    </dxf>
    <dxf>
      <font>
        <color theme="0"/>
      </font>
    </dxf>
    <dxf>
      <font>
        <color theme="0"/>
      </font>
    </dxf>
  </dxfs>
  <tableStyles count="0" defaultTableStyle="TableStyleMedium2" defaultPivotStyle="PivotStyleLight16"/>
  <colors>
    <mruColors>
      <color rgb="FFFAFFB5"/>
      <color rgb="FFFFEB9C"/>
      <color rgb="FF000000"/>
      <color rgb="FFE5C97C"/>
      <color rgb="FF2849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42333</xdr:colOff>
      <xdr:row>1</xdr:row>
      <xdr:rowOff>0</xdr:rowOff>
    </xdr:from>
    <xdr:to>
      <xdr:col>12</xdr:col>
      <xdr:colOff>973667</xdr:colOff>
      <xdr:row>1</xdr:row>
      <xdr:rowOff>0</xdr:rowOff>
    </xdr:to>
    <xdr:cxnSp macro="">
      <xdr:nvCxnSpPr>
        <xdr:cNvPr id="5" name="Düz Bağlayıcı 4">
          <a:extLst>
            <a:ext uri="{FF2B5EF4-FFF2-40B4-BE49-F238E27FC236}">
              <a16:creationId xmlns:a16="http://schemas.microsoft.com/office/drawing/2014/main" id="{2C079E9D-F3AB-5E4F-A451-6AA09E6BD91C}"/>
            </a:ext>
          </a:extLst>
        </xdr:cNvPr>
        <xdr:cNvCxnSpPr/>
      </xdr:nvCxnSpPr>
      <xdr:spPr>
        <a:xfrm>
          <a:off x="42333" y="497417"/>
          <a:ext cx="8466667" cy="0"/>
        </a:xfrm>
        <a:prstGeom prst="line">
          <a:avLst/>
        </a:prstGeom>
        <a:ln>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6286A-51C8-2C45-A151-B5127431C702}">
  <sheetPr>
    <tabColor rgb="FFFFFF00"/>
  </sheetPr>
  <dimension ref="A1:M18"/>
  <sheetViews>
    <sheetView showGridLines="0" tabSelected="1" showWhiteSpace="0" zoomScale="110" zoomScaleNormal="110" zoomScalePageLayoutView="80" workbookViewId="0">
      <selection activeCell="A3" sqref="A3:M3"/>
    </sheetView>
  </sheetViews>
  <sheetFormatPr defaultColWidth="10.875" defaultRowHeight="15.75" x14ac:dyDescent="0.25"/>
  <cols>
    <col min="1" max="1" width="13.875" style="4" customWidth="1"/>
    <col min="2" max="2" width="3.125" style="4" customWidth="1"/>
    <col min="3" max="3" width="10" style="4" customWidth="1"/>
    <col min="4" max="4" width="3" style="4" customWidth="1"/>
    <col min="5" max="5" width="9.375" style="4" customWidth="1"/>
    <col min="6" max="6" width="3.375" style="4" customWidth="1"/>
    <col min="7" max="7" width="16.625" style="4" customWidth="1"/>
    <col min="8" max="8" width="3.375" style="4" customWidth="1"/>
    <col min="9" max="9" width="27" style="4" customWidth="1"/>
    <col min="10" max="10" width="3.125" style="4" customWidth="1"/>
    <col min="11" max="11" width="11" style="4" customWidth="1"/>
    <col min="12" max="12" width="3.875" style="4" customWidth="1"/>
    <col min="13" max="13" width="12.625" style="4" customWidth="1"/>
    <col min="14" max="16384" width="10.875" style="4"/>
  </cols>
  <sheetData>
    <row r="1" spans="1:13" ht="25.5" x14ac:dyDescent="0.25">
      <c r="A1" s="96" t="s">
        <v>3</v>
      </c>
      <c r="B1" s="96"/>
      <c r="C1" s="96"/>
      <c r="D1" s="96"/>
      <c r="E1" s="96"/>
      <c r="F1" s="96"/>
      <c r="G1" s="96"/>
      <c r="H1" s="96"/>
      <c r="I1" s="96"/>
      <c r="J1" s="96"/>
      <c r="K1" s="96"/>
      <c r="L1" s="96"/>
      <c r="M1" s="96"/>
    </row>
    <row r="2" spans="1:13" s="27" customFormat="1" ht="14.1" customHeight="1" x14ac:dyDescent="0.25">
      <c r="A2" s="26"/>
      <c r="B2" s="26"/>
      <c r="C2" s="26"/>
      <c r="D2" s="26"/>
      <c r="E2" s="26"/>
      <c r="F2" s="26"/>
      <c r="G2" s="26"/>
      <c r="H2" s="26"/>
      <c r="I2" s="26"/>
      <c r="J2" s="26"/>
      <c r="K2" s="26"/>
      <c r="L2" s="26"/>
      <c r="M2" s="26"/>
    </row>
    <row r="3" spans="1:13" s="27" customFormat="1" ht="18.95" customHeight="1" x14ac:dyDescent="0.25">
      <c r="A3" s="98" t="s">
        <v>229</v>
      </c>
      <c r="B3" s="99"/>
      <c r="C3" s="99"/>
      <c r="D3" s="99"/>
      <c r="E3" s="99"/>
      <c r="F3" s="99"/>
      <c r="G3" s="99"/>
      <c r="H3" s="99"/>
      <c r="I3" s="99"/>
      <c r="J3" s="99"/>
      <c r="K3" s="99"/>
      <c r="L3" s="99"/>
      <c r="M3" s="100"/>
    </row>
    <row r="4" spans="1:13" s="27" customFormat="1" ht="18.95" customHeight="1" x14ac:dyDescent="0.25">
      <c r="A4" s="26"/>
      <c r="B4" s="26"/>
      <c r="C4" s="26"/>
      <c r="D4" s="26"/>
      <c r="E4" s="26"/>
      <c r="F4" s="26"/>
      <c r="G4" s="26"/>
      <c r="H4" s="26"/>
      <c r="I4" s="26"/>
      <c r="J4" s="26"/>
      <c r="K4" s="26"/>
      <c r="L4" s="26"/>
      <c r="M4" s="26"/>
    </row>
    <row r="5" spans="1:13" ht="20.25" x14ac:dyDescent="0.25">
      <c r="A5" s="4" t="s">
        <v>5</v>
      </c>
      <c r="B5" s="97"/>
      <c r="C5" s="97"/>
      <c r="D5" s="97"/>
      <c r="E5" s="97"/>
      <c r="F5" s="97"/>
      <c r="G5" s="97"/>
      <c r="H5" s="97"/>
      <c r="I5" s="97"/>
      <c r="J5" s="97"/>
      <c r="K5" s="97"/>
      <c r="L5" s="97"/>
      <c r="M5" s="97"/>
    </row>
    <row r="6" spans="1:13" s="27" customFormat="1" ht="18.95" customHeight="1" x14ac:dyDescent="0.25">
      <c r="A6" s="26"/>
      <c r="B6" s="26"/>
      <c r="C6" s="26"/>
      <c r="D6" s="26"/>
      <c r="E6" s="26"/>
      <c r="F6" s="26"/>
      <c r="G6" s="26"/>
      <c r="H6" s="26"/>
      <c r="I6" s="26"/>
      <c r="J6" s="26"/>
      <c r="K6" s="26"/>
      <c r="L6" s="26"/>
      <c r="M6" s="26"/>
    </row>
    <row r="7" spans="1:13" x14ac:dyDescent="0.25">
      <c r="A7" s="4" t="s">
        <v>4</v>
      </c>
      <c r="B7" s="101"/>
      <c r="C7" s="101"/>
      <c r="D7" s="101"/>
      <c r="E7" s="101"/>
      <c r="F7" s="101"/>
      <c r="G7" s="101"/>
      <c r="H7" s="101"/>
      <c r="I7" s="101"/>
      <c r="J7" s="31"/>
      <c r="K7" s="77"/>
      <c r="L7" s="19"/>
      <c r="M7" s="4" t="s">
        <v>43</v>
      </c>
    </row>
    <row r="8" spans="1:13" s="27" customFormat="1" ht="18.95" customHeight="1" x14ac:dyDescent="0.25">
      <c r="A8" s="26"/>
      <c r="B8" s="26"/>
      <c r="C8" s="26"/>
      <c r="D8" s="26"/>
      <c r="E8" s="26"/>
      <c r="F8" s="26"/>
      <c r="G8" s="26"/>
      <c r="H8" s="26"/>
      <c r="I8" s="26"/>
      <c r="J8" s="26"/>
      <c r="K8" s="26"/>
      <c r="L8" s="26"/>
      <c r="M8" s="26"/>
    </row>
    <row r="9" spans="1:13" x14ac:dyDescent="0.25">
      <c r="A9" s="4" t="s">
        <v>13</v>
      </c>
      <c r="B9" s="24"/>
      <c r="C9" s="4" t="s">
        <v>6</v>
      </c>
      <c r="D9" s="24"/>
      <c r="E9" s="4" t="s">
        <v>7</v>
      </c>
      <c r="F9" s="24"/>
      <c r="G9" s="4" t="s">
        <v>8</v>
      </c>
      <c r="H9" s="24"/>
      <c r="I9" s="4" t="s">
        <v>9</v>
      </c>
      <c r="J9" s="24"/>
      <c r="K9" s="4" t="s">
        <v>10</v>
      </c>
      <c r="L9" s="24"/>
      <c r="M9" s="4" t="s">
        <v>11</v>
      </c>
    </row>
    <row r="10" spans="1:13" s="27" customFormat="1" ht="18.95" customHeight="1" x14ac:dyDescent="0.25">
      <c r="A10" s="26"/>
      <c r="B10" s="26"/>
      <c r="C10" s="26"/>
      <c r="D10" s="26"/>
      <c r="E10" s="26"/>
      <c r="F10" s="26"/>
      <c r="G10" s="26"/>
      <c r="H10" s="26"/>
      <c r="I10" s="26"/>
      <c r="J10" s="26"/>
      <c r="K10" s="26"/>
      <c r="L10" s="26"/>
      <c r="M10" s="26"/>
    </row>
    <row r="11" spans="1:13" x14ac:dyDescent="0.25">
      <c r="A11" s="4" t="s">
        <v>12</v>
      </c>
      <c r="B11" s="24">
        <v>14</v>
      </c>
      <c r="C11" s="4" t="s">
        <v>1</v>
      </c>
      <c r="D11" s="91"/>
      <c r="E11" s="91"/>
      <c r="F11" s="91"/>
      <c r="G11" s="91"/>
      <c r="H11" s="91"/>
      <c r="I11" s="91"/>
      <c r="J11" s="91"/>
      <c r="K11" s="91"/>
      <c r="L11" s="91"/>
      <c r="M11" s="91"/>
    </row>
    <row r="12" spans="1:13" s="27" customFormat="1" ht="18.95" customHeight="1" x14ac:dyDescent="0.25">
      <c r="A12" s="26"/>
      <c r="B12" s="26"/>
      <c r="C12" s="26"/>
      <c r="D12" s="26"/>
      <c r="E12" s="26"/>
      <c r="F12" s="26"/>
      <c r="G12" s="26"/>
      <c r="H12" s="26"/>
      <c r="I12" s="45" t="s">
        <v>187</v>
      </c>
      <c r="J12" s="46" t="s">
        <v>188</v>
      </c>
      <c r="K12" s="47" t="s">
        <v>189</v>
      </c>
      <c r="L12" s="46" t="s">
        <v>14</v>
      </c>
      <c r="M12" s="26"/>
    </row>
    <row r="13" spans="1:13" ht="25.5" x14ac:dyDescent="0.25">
      <c r="A13" s="4" t="s">
        <v>14</v>
      </c>
      <c r="B13" s="30">
        <f>'ÖY T'!F34</f>
        <v>0</v>
      </c>
      <c r="C13" s="44" t="s">
        <v>16</v>
      </c>
      <c r="D13" s="26"/>
      <c r="E13" s="26"/>
      <c r="G13" s="48" t="s">
        <v>15</v>
      </c>
      <c r="I13" s="70"/>
      <c r="J13" s="71"/>
      <c r="K13" s="51">
        <f>I13+J13</f>
        <v>0</v>
      </c>
      <c r="L13" s="50">
        <f>I13+(J13/2)</f>
        <v>0</v>
      </c>
      <c r="M13" s="26"/>
    </row>
    <row r="14" spans="1:13" s="27" customFormat="1" ht="18.95" customHeight="1" x14ac:dyDescent="0.25">
      <c r="A14" s="26"/>
      <c r="B14" s="26"/>
      <c r="C14" s="26"/>
      <c r="D14" s="26"/>
      <c r="E14" s="26"/>
      <c r="F14" s="26"/>
      <c r="G14" s="26"/>
      <c r="H14" s="26"/>
      <c r="I14" s="26"/>
      <c r="J14" s="26"/>
      <c r="K14" s="26"/>
      <c r="L14" s="26"/>
      <c r="M14" s="32"/>
    </row>
    <row r="15" spans="1:13" ht="120.95" customHeight="1" x14ac:dyDescent="0.25">
      <c r="A15" s="4" t="s">
        <v>17</v>
      </c>
      <c r="B15" s="92"/>
      <c r="C15" s="93"/>
      <c r="D15" s="93"/>
      <c r="E15" s="93"/>
      <c r="F15" s="93"/>
      <c r="G15" s="93"/>
      <c r="H15" s="93"/>
      <c r="I15" s="93"/>
      <c r="J15" s="93"/>
      <c r="K15" s="93"/>
      <c r="L15" s="93"/>
      <c r="M15" s="94"/>
    </row>
    <row r="16" spans="1:13" s="27" customFormat="1" ht="18.95" customHeight="1" x14ac:dyDescent="0.25">
      <c r="A16" s="26"/>
      <c r="B16" s="26"/>
      <c r="C16" s="26"/>
      <c r="D16" s="26"/>
      <c r="E16" s="26"/>
      <c r="F16" s="26"/>
      <c r="G16" s="26"/>
      <c r="H16" s="26"/>
      <c r="I16" s="26"/>
      <c r="J16" s="26"/>
      <c r="K16" s="26"/>
      <c r="L16" s="26"/>
      <c r="M16" s="26"/>
    </row>
    <row r="17" spans="1:13" ht="90.95" customHeight="1" x14ac:dyDescent="0.25">
      <c r="A17" s="4" t="s">
        <v>18</v>
      </c>
      <c r="B17" s="95"/>
      <c r="C17" s="95"/>
      <c r="D17" s="95"/>
      <c r="E17" s="95"/>
      <c r="F17" s="95"/>
      <c r="G17" s="95"/>
      <c r="H17" s="95"/>
      <c r="I17" s="95"/>
      <c r="J17" s="95"/>
      <c r="K17" s="95"/>
      <c r="L17" s="95"/>
      <c r="M17" s="95"/>
    </row>
    <row r="18" spans="1:13" x14ac:dyDescent="0.25">
      <c r="A18" s="91"/>
      <c r="B18" s="91"/>
      <c r="C18" s="91"/>
      <c r="D18" s="91"/>
      <c r="E18" s="91"/>
      <c r="F18" s="91"/>
      <c r="G18" s="91"/>
      <c r="H18" s="91"/>
      <c r="I18" s="91"/>
      <c r="J18" s="91"/>
      <c r="K18" s="91"/>
      <c r="L18" s="91"/>
      <c r="M18" s="91"/>
    </row>
  </sheetData>
  <sheetProtection algorithmName="SHA-512" hashValue="3QQJPJjU1h/YnLScLVjWaCSOoU/qwpuMylqJcxaa7CmQXLgPPjBzDZ7ZSMCAxI3Zj49+X0liVSqlxA7GtndtGg==" saltValue="v3heoCSNW18TsAVafoccxA==" spinCount="100000" sheet="1" selectLockedCells="1"/>
  <mergeCells count="8">
    <mergeCell ref="A18:M18"/>
    <mergeCell ref="B15:M15"/>
    <mergeCell ref="B17:M17"/>
    <mergeCell ref="A1:M1"/>
    <mergeCell ref="B5:M5"/>
    <mergeCell ref="A3:M3"/>
    <mergeCell ref="B7:I7"/>
    <mergeCell ref="D11:M11"/>
  </mergeCells>
  <dataValidations count="9">
    <dataValidation allowBlank="1" showInputMessage="1" showErrorMessage="1" errorTitle="Hata" error="Program adını yazmadınız." promptTitle="Uyarı" prompt="Sadece program adını yazınız." sqref="B5:M5" xr:uid="{9F0B267F-4399-EB41-8138-00BC94A22AC4}"/>
    <dataValidation allowBlank="1" showInputMessage="1" showErrorMessage="1" errorTitle="Hata" error="Ders adını yazmadınız." promptTitle="Uyarı" prompt="Sadece ders adını yazınız." sqref="B7:I7" xr:uid="{AA4F5BCB-E511-B44D-B091-0093800B1C27}"/>
    <dataValidation allowBlank="1" showInputMessage="1" showErrorMessage="1" errorTitle="Hata" error="Ders kodunu yazmadınız." promptTitle="Uyarı" prompt="Ders kodunu yazınız." sqref="K7" xr:uid="{F9F65EA8-4B3E-1A40-A2B1-F81DE338058F}"/>
    <dataValidation type="textLength" operator="equal" allowBlank="1" showInputMessage="1" showErrorMessage="1" errorTitle="Hata" error="Bir düzey seçmediniz." promptTitle="Uyarı" prompt="Bir düzey giriniz." sqref="B9 D9 F9 H9 J9 L9" xr:uid="{8EE4F201-05C4-DA49-88A3-3E5BEA03CECF}">
      <formula1>1</formula1>
    </dataValidation>
    <dataValidation type="whole" operator="lessThanOrEqual" allowBlank="1" showInputMessage="1" showErrorMessage="1" errorTitle="Hata" error="Hafta sayısını girmediniz." promptTitle="Uyarı" prompt="Hafta sayısını giriniz." sqref="B11" xr:uid="{04FF82A9-9B57-E44D-A771-1B4185B872F6}">
      <formula1>28</formula1>
    </dataValidation>
    <dataValidation allowBlank="1" showInputMessage="1" showErrorMessage="1" errorTitle="Hata" error="Ulusal ders kredisini girmediniz." promptTitle="Uyarı" prompt="Ulusal ders kredisini (Teori-Uygulama-Toplam) Kredi şeklinde giriniz." sqref="B13:C13" xr:uid="{41083057-AA6C-CD4E-957D-98C0E778F294}"/>
    <dataValidation allowBlank="1" showInputMessage="1" showErrorMessage="1" errorTitle="Hata" error="Amacı yazmadınız." promptTitle="Uyarı" prompt="Amacı tek bir paragraf şeklinde giriniz." sqref="B15:M15" xr:uid="{52FFC35F-9327-BD4D-AE08-2BA44288B400}"/>
    <dataValidation allowBlank="1" showInputMessage="1" showErrorMessage="1" errorTitle="Hata" error="İçeriği yazmadınız." promptTitle="Uyarı" prompt="İçeriği tek bir paragraf halinde yazınız." sqref="B17:M17" xr:uid="{90375782-5766-DD4A-931D-56E33F24EE51}"/>
    <dataValidation allowBlank="1" showInputMessage="1" showErrorMessage="1" prompt="Öğrenme (iş) Yükü sayfasındaki veriler girilince otomatik olarak dolacaktır." sqref="B13" xr:uid="{63B3BFFF-B036-A04C-951B-F58E80E22FE6}"/>
  </dataValidations>
  <pageMargins left="0.7" right="0.7" top="0.75" bottom="0.75" header="0.3" footer="0.3"/>
  <pageSetup paperSize="9"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errorTitle="Hata" error="Akademik birim seçmediniz. Lütfen seçiminizi gözden geçirin." promptTitle="Uyarı" prompt="Lütfen akademik biriminizi seçiniz." xr:uid="{5369AD65-E430-FC42-9266-16870C518653}">
          <x14:formula1>
            <xm:f>AB!$A$1:$A$48</xm:f>
          </x14:formula1>
          <xm:sqref>A3:M3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13F77-13C9-8A49-AC26-D14F4D56B69A}">
  <sheetPr>
    <tabColor rgb="FF0070C0"/>
  </sheetPr>
  <dimension ref="A1:F34"/>
  <sheetViews>
    <sheetView showGridLines="0" zoomScale="140" zoomScaleNormal="140" workbookViewId="0">
      <selection activeCell="A2" sqref="A2"/>
    </sheetView>
  </sheetViews>
  <sheetFormatPr defaultColWidth="10.875" defaultRowHeight="15.75" x14ac:dyDescent="0.25"/>
  <cols>
    <col min="1" max="1" width="79" style="4" customWidth="1"/>
    <col min="2" max="2" width="7.125" style="18" customWidth="1"/>
    <col min="3" max="3" width="2.875" style="18" customWidth="1"/>
    <col min="4" max="4" width="11.625" style="18" customWidth="1"/>
    <col min="5" max="5" width="1.375" style="18" customWidth="1"/>
    <col min="6" max="6" width="13.375" style="18" customWidth="1"/>
    <col min="7" max="16384" width="10.875" style="4"/>
  </cols>
  <sheetData>
    <row r="1" spans="1:6" ht="30" customHeight="1" x14ac:dyDescent="0.25">
      <c r="A1" s="126" t="s">
        <v>84</v>
      </c>
      <c r="B1" s="126"/>
      <c r="C1" s="126"/>
      <c r="D1" s="126"/>
      <c r="E1" s="126"/>
      <c r="F1" s="126"/>
    </row>
    <row r="2" spans="1:6" x14ac:dyDescent="0.25">
      <c r="A2" s="13" t="s">
        <v>70</v>
      </c>
      <c r="B2" s="14" t="s">
        <v>175</v>
      </c>
      <c r="C2" s="14"/>
      <c r="D2" s="14" t="s">
        <v>71</v>
      </c>
      <c r="E2" s="14"/>
      <c r="F2" s="14" t="s">
        <v>72</v>
      </c>
    </row>
    <row r="3" spans="1:6" ht="9.9499999999999993" customHeight="1" x14ac:dyDescent="0.25"/>
    <row r="4" spans="1:6" x14ac:dyDescent="0.25">
      <c r="A4" s="5" t="s">
        <v>73</v>
      </c>
      <c r="B4" s="8">
        <f>'ÖY T'!B4</f>
        <v>0</v>
      </c>
      <c r="D4" s="8">
        <f>'ÖY T'!D4</f>
        <v>0</v>
      </c>
      <c r="E4" s="6"/>
      <c r="F4" s="6">
        <f>B4*D4</f>
        <v>0</v>
      </c>
    </row>
    <row r="5" spans="1:6" ht="9.9499999999999993" customHeight="1" x14ac:dyDescent="0.25">
      <c r="B5" s="6"/>
      <c r="D5" s="8"/>
      <c r="E5" s="6"/>
      <c r="F5" s="6">
        <f t="shared" ref="F5:F29" si="0">B5*D5</f>
        <v>0</v>
      </c>
    </row>
    <row r="6" spans="1:6" x14ac:dyDescent="0.25">
      <c r="A6" s="5" t="s">
        <v>74</v>
      </c>
      <c r="B6" s="8">
        <f>'ÖY T'!B6</f>
        <v>0</v>
      </c>
      <c r="D6" s="8">
        <f>'ÖY T'!D6</f>
        <v>0</v>
      </c>
      <c r="E6" s="6"/>
      <c r="F6" s="6">
        <f t="shared" si="0"/>
        <v>0</v>
      </c>
    </row>
    <row r="7" spans="1:6" ht="9.9499999999999993" customHeight="1" x14ac:dyDescent="0.25">
      <c r="B7" s="6"/>
      <c r="D7" s="8"/>
      <c r="E7" s="6"/>
      <c r="F7" s="6">
        <f t="shared" si="0"/>
        <v>0</v>
      </c>
    </row>
    <row r="8" spans="1:6" x14ac:dyDescent="0.25">
      <c r="A8" s="5" t="s">
        <v>75</v>
      </c>
      <c r="B8" s="8">
        <f>'ÖY T'!B8</f>
        <v>0</v>
      </c>
      <c r="D8" s="8">
        <f>'ÖY T'!D8</f>
        <v>0</v>
      </c>
      <c r="E8" s="6"/>
      <c r="F8" s="6">
        <f t="shared" si="0"/>
        <v>0</v>
      </c>
    </row>
    <row r="9" spans="1:6" ht="9.9499999999999993" customHeight="1" x14ac:dyDescent="0.25">
      <c r="A9" s="5"/>
      <c r="B9" s="6"/>
      <c r="D9" s="8"/>
      <c r="E9" s="6"/>
      <c r="F9" s="6">
        <f t="shared" si="0"/>
        <v>0</v>
      </c>
    </row>
    <row r="10" spans="1:6" x14ac:dyDescent="0.25">
      <c r="A10" s="5" t="s">
        <v>76</v>
      </c>
      <c r="B10" s="8">
        <f>'ÖY T'!B10</f>
        <v>0</v>
      </c>
      <c r="D10" s="8">
        <f>'ÖY T'!D10</f>
        <v>0</v>
      </c>
      <c r="E10" s="6"/>
      <c r="F10" s="6">
        <f t="shared" si="0"/>
        <v>0</v>
      </c>
    </row>
    <row r="11" spans="1:6" ht="9.9499999999999993" customHeight="1" x14ac:dyDescent="0.25">
      <c r="A11" s="5"/>
      <c r="B11" s="6"/>
      <c r="D11" s="8"/>
      <c r="E11" s="6"/>
      <c r="F11" s="6">
        <f t="shared" si="0"/>
        <v>0</v>
      </c>
    </row>
    <row r="12" spans="1:6" x14ac:dyDescent="0.25">
      <c r="A12" s="5" t="s">
        <v>64</v>
      </c>
      <c r="B12" s="8">
        <f>'ÖY T'!B12</f>
        <v>0</v>
      </c>
      <c r="D12" s="8">
        <f>'ÖY T'!D12</f>
        <v>0</v>
      </c>
      <c r="E12" s="6"/>
      <c r="F12" s="6">
        <f t="shared" si="0"/>
        <v>0</v>
      </c>
    </row>
    <row r="13" spans="1:6" ht="9.9499999999999993" customHeight="1" x14ac:dyDescent="0.25">
      <c r="A13" s="5"/>
      <c r="B13" s="6"/>
      <c r="D13" s="8"/>
      <c r="E13" s="6"/>
      <c r="F13" s="6">
        <f t="shared" si="0"/>
        <v>0</v>
      </c>
    </row>
    <row r="14" spans="1:6" x14ac:dyDescent="0.25">
      <c r="A14" s="5" t="s">
        <v>77</v>
      </c>
      <c r="B14" s="8">
        <f>'ÖY T'!B14</f>
        <v>0</v>
      </c>
      <c r="D14" s="8">
        <f>'ÖY T'!D14</f>
        <v>0</v>
      </c>
      <c r="E14" s="6"/>
      <c r="F14" s="6">
        <f t="shared" si="0"/>
        <v>0</v>
      </c>
    </row>
    <row r="15" spans="1:6" ht="9.9499999999999993" customHeight="1" x14ac:dyDescent="0.25">
      <c r="A15" s="5"/>
      <c r="B15" s="6"/>
      <c r="D15" s="8"/>
      <c r="E15" s="6"/>
      <c r="F15" s="6">
        <f t="shared" si="0"/>
        <v>0</v>
      </c>
    </row>
    <row r="16" spans="1:6" x14ac:dyDescent="0.25">
      <c r="A16" s="5" t="s">
        <v>66</v>
      </c>
      <c r="B16" s="8">
        <f>'ÖY T'!B16</f>
        <v>0</v>
      </c>
      <c r="D16" s="8">
        <f>'ÖY T'!D16</f>
        <v>0</v>
      </c>
      <c r="E16" s="6"/>
      <c r="F16" s="6">
        <f t="shared" si="0"/>
        <v>0</v>
      </c>
    </row>
    <row r="17" spans="1:6" ht="9.9499999999999993" customHeight="1" x14ac:dyDescent="0.25">
      <c r="A17" s="5"/>
      <c r="B17" s="6"/>
      <c r="D17" s="8"/>
      <c r="E17" s="6"/>
      <c r="F17" s="6">
        <f t="shared" si="0"/>
        <v>0</v>
      </c>
    </row>
    <row r="18" spans="1:6" x14ac:dyDescent="0.25">
      <c r="A18" s="5" t="s">
        <v>78</v>
      </c>
      <c r="B18" s="8">
        <f>'ÖY T'!B18</f>
        <v>0</v>
      </c>
      <c r="D18" s="8">
        <f>'ÖY T'!D18</f>
        <v>0</v>
      </c>
      <c r="E18" s="6"/>
      <c r="F18" s="6">
        <f t="shared" si="0"/>
        <v>0</v>
      </c>
    </row>
    <row r="19" spans="1:6" ht="9.9499999999999993" customHeight="1" x14ac:dyDescent="0.25">
      <c r="A19" s="5"/>
      <c r="B19" s="6"/>
      <c r="D19" s="8"/>
      <c r="E19" s="6"/>
      <c r="F19" s="6">
        <f t="shared" si="0"/>
        <v>0</v>
      </c>
    </row>
    <row r="20" spans="1:6" x14ac:dyDescent="0.25">
      <c r="A20" s="5" t="s">
        <v>79</v>
      </c>
      <c r="B20" s="8">
        <f>'ÖY T'!B20</f>
        <v>0</v>
      </c>
      <c r="D20" s="8">
        <f>'ÖY T'!D20</f>
        <v>0</v>
      </c>
      <c r="E20" s="6"/>
      <c r="F20" s="6">
        <f t="shared" si="0"/>
        <v>0</v>
      </c>
    </row>
    <row r="21" spans="1:6" ht="9.9499999999999993" customHeight="1" x14ac:dyDescent="0.25">
      <c r="A21" s="5"/>
      <c r="B21" s="6"/>
      <c r="D21" s="8"/>
      <c r="E21" s="6"/>
      <c r="F21" s="6">
        <f t="shared" si="0"/>
        <v>0</v>
      </c>
    </row>
    <row r="22" spans="1:6" x14ac:dyDescent="0.25">
      <c r="A22" s="5" t="s">
        <v>80</v>
      </c>
      <c r="B22" s="8">
        <f>'ÖY T'!B22</f>
        <v>0</v>
      </c>
      <c r="D22" s="8">
        <f>'ÖY T'!D22</f>
        <v>0</v>
      </c>
      <c r="E22" s="6"/>
      <c r="F22" s="6">
        <f t="shared" si="0"/>
        <v>0</v>
      </c>
    </row>
    <row r="23" spans="1:6" ht="9.9499999999999993" customHeight="1" x14ac:dyDescent="0.25">
      <c r="A23" s="5"/>
      <c r="B23" s="6"/>
      <c r="D23" s="8"/>
      <c r="E23" s="6"/>
      <c r="F23" s="6">
        <f t="shared" si="0"/>
        <v>0</v>
      </c>
    </row>
    <row r="24" spans="1:6" x14ac:dyDescent="0.25">
      <c r="A24" s="5" t="s">
        <v>81</v>
      </c>
      <c r="B24" s="8">
        <f>'ÖY T'!B24</f>
        <v>0</v>
      </c>
      <c r="D24" s="8">
        <f>'ÖY T'!D24</f>
        <v>0</v>
      </c>
      <c r="E24" s="6"/>
      <c r="F24" s="6">
        <f t="shared" si="0"/>
        <v>0</v>
      </c>
    </row>
    <row r="25" spans="1:6" ht="9.9499999999999993" customHeight="1" x14ac:dyDescent="0.25">
      <c r="A25" s="5"/>
      <c r="B25" s="6"/>
      <c r="D25" s="8"/>
      <c r="E25" s="6"/>
      <c r="F25" s="6">
        <f t="shared" si="0"/>
        <v>0</v>
      </c>
    </row>
    <row r="26" spans="1:6" x14ac:dyDescent="0.25">
      <c r="A26" s="5" t="s">
        <v>82</v>
      </c>
      <c r="B26" s="8">
        <f>'ÖY T'!B26</f>
        <v>0</v>
      </c>
      <c r="D26" s="8">
        <f>'ÖY T'!D26</f>
        <v>0</v>
      </c>
      <c r="E26" s="6"/>
      <c r="F26" s="6">
        <f t="shared" si="0"/>
        <v>0</v>
      </c>
    </row>
    <row r="27" spans="1:6" ht="9.9499999999999993" customHeight="1" x14ac:dyDescent="0.25">
      <c r="A27" s="5"/>
      <c r="B27" s="6"/>
      <c r="D27" s="8"/>
      <c r="E27" s="6"/>
      <c r="F27" s="6">
        <f t="shared" si="0"/>
        <v>0</v>
      </c>
    </row>
    <row r="28" spans="1:6" x14ac:dyDescent="0.25">
      <c r="A28" s="5" t="s">
        <v>68</v>
      </c>
      <c r="B28" s="8">
        <f>'ÖY T'!B28</f>
        <v>0</v>
      </c>
      <c r="D28" s="8">
        <f>'ÖY T'!D28</f>
        <v>0</v>
      </c>
      <c r="E28" s="6"/>
      <c r="F28" s="6">
        <f t="shared" si="0"/>
        <v>0</v>
      </c>
    </row>
    <row r="29" spans="1:6" ht="9.9499999999999993" customHeight="1" x14ac:dyDescent="0.25">
      <c r="A29" s="5"/>
      <c r="B29" s="6"/>
      <c r="D29" s="6"/>
      <c r="E29" s="6"/>
      <c r="F29" s="6">
        <f t="shared" si="0"/>
        <v>0</v>
      </c>
    </row>
    <row r="30" spans="1:6" x14ac:dyDescent="0.25">
      <c r="A30" s="7" t="s">
        <v>72</v>
      </c>
      <c r="B30" s="9">
        <f>'ÖY T'!B30</f>
        <v>0</v>
      </c>
      <c r="D30" s="9">
        <f>'ÖY T'!D30</f>
        <v>0</v>
      </c>
      <c r="E30" s="6"/>
      <c r="F30" s="6">
        <f>'ÖY T'!F30</f>
        <v>0</v>
      </c>
    </row>
    <row r="31" spans="1:6" ht="9.9499999999999993" customHeight="1" x14ac:dyDescent="0.25">
      <c r="A31" s="5"/>
      <c r="B31" s="6"/>
      <c r="C31" s="6"/>
      <c r="D31" s="6"/>
      <c r="E31" s="6"/>
      <c r="F31" s="6"/>
    </row>
    <row r="32" spans="1:6" hidden="1" x14ac:dyDescent="0.25">
      <c r="A32" s="7" t="s">
        <v>174</v>
      </c>
      <c r="B32" s="41">
        <f>'ÖY T'!B32</f>
        <v>0</v>
      </c>
      <c r="C32" s="6"/>
      <c r="D32" s="41">
        <f>'ÖY T'!D32</f>
        <v>0</v>
      </c>
      <c r="E32" s="6"/>
      <c r="F32" s="12">
        <f>'ÖY T'!F32</f>
        <v>0</v>
      </c>
    </row>
    <row r="33" spans="1:6" ht="9.9499999999999993" customHeight="1" x14ac:dyDescent="0.25">
      <c r="A33" s="5"/>
      <c r="B33" s="6"/>
      <c r="C33" s="6"/>
      <c r="D33" s="6"/>
      <c r="E33" s="6"/>
      <c r="F33" s="6"/>
    </row>
    <row r="34" spans="1:6" ht="25.5" x14ac:dyDescent="0.25">
      <c r="A34" s="7" t="s">
        <v>83</v>
      </c>
      <c r="B34" s="6"/>
      <c r="C34" s="6"/>
      <c r="D34" s="6"/>
      <c r="E34" s="6"/>
      <c r="F34" s="10">
        <f>'ÖY T'!F34</f>
        <v>0</v>
      </c>
    </row>
  </sheetData>
  <sheetProtection algorithmName="SHA-512" hashValue="TB4ofaBsKRUy+J9EsBh1TyVnw5yF+Ppn6OgRo3k01UJFzudVIKNzRUlhB3LEAU7xAci4GLc5edKmOI2Gce1fDQ==" saltValue="pyPs0Eh4vQqiLFIwdx4loA==" spinCount="100000" sheet="1" scenarios="1" selectLockedCells="1" selectUnlockedCells="1"/>
  <mergeCells count="1">
    <mergeCell ref="A1:F1"/>
  </mergeCells>
  <conditionalFormatting sqref="B30 D30">
    <cfRule type="cellIs" dxfId="8" priority="6" operator="equal">
      <formula>0</formula>
    </cfRule>
    <cfRule type="cellIs" dxfId="7" priority="7" operator="equal">
      <formula>0</formula>
    </cfRule>
  </conditionalFormatting>
  <conditionalFormatting sqref="B32">
    <cfRule type="cellIs" dxfId="6" priority="2" operator="equal">
      <formula>0</formula>
    </cfRule>
    <cfRule type="cellIs" dxfId="5" priority="3" operator="equal">
      <formula>0</formula>
    </cfRule>
  </conditionalFormatting>
  <conditionalFormatting sqref="B4:D28">
    <cfRule type="cellIs" dxfId="4" priority="4" operator="equal">
      <formula>0</formula>
    </cfRule>
    <cfRule type="cellIs" dxfId="3" priority="5" operator="equal">
      <formula>0</formula>
    </cfRule>
  </conditionalFormatting>
  <conditionalFormatting sqref="D32">
    <cfRule type="cellIs" dxfId="2" priority="1" operator="equal">
      <formula>0</formula>
    </cfRule>
  </conditionalFormatting>
  <conditionalFormatting sqref="F4:F34">
    <cfRule type="cellIs" dxfId="1" priority="8" operator="equal">
      <formula>0</formula>
    </cfRule>
  </conditionalFormatting>
  <pageMargins left="0.7" right="0.7" top="0.75" bottom="0.75" header="0.3" footer="0.3"/>
  <pageSetup paperSize="9"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B3131-3696-A74D-9A1C-946CF057DD5D}">
  <sheetPr>
    <tabColor rgb="FFFFFF00"/>
  </sheetPr>
  <dimension ref="A1:A20"/>
  <sheetViews>
    <sheetView showGridLines="0" zoomScale="150" zoomScaleNormal="150" workbookViewId="0">
      <selection activeCell="A2" sqref="A2"/>
    </sheetView>
  </sheetViews>
  <sheetFormatPr defaultColWidth="10.875" defaultRowHeight="15.75" x14ac:dyDescent="0.25"/>
  <cols>
    <col min="1" max="1" width="121.125" style="1" customWidth="1"/>
    <col min="2" max="16384" width="10.875" style="1"/>
  </cols>
  <sheetData>
    <row r="1" spans="1:1" ht="25.5" x14ac:dyDescent="0.25">
      <c r="A1" s="20" t="s">
        <v>0</v>
      </c>
    </row>
    <row r="2" spans="1:1" ht="24.95" customHeight="1" x14ac:dyDescent="0.25">
      <c r="A2" s="22"/>
    </row>
    <row r="3" spans="1:1" ht="24.95" customHeight="1" x14ac:dyDescent="0.25">
      <c r="A3" s="22"/>
    </row>
    <row r="4" spans="1:1" ht="24.95" customHeight="1" x14ac:dyDescent="0.25">
      <c r="A4" s="22"/>
    </row>
    <row r="5" spans="1:1" ht="24.95" customHeight="1" x14ac:dyDescent="0.25">
      <c r="A5" s="22"/>
    </row>
    <row r="6" spans="1:1" ht="24.95" customHeight="1" x14ac:dyDescent="0.25">
      <c r="A6" s="22"/>
    </row>
    <row r="7" spans="1:1" ht="24.95" customHeight="1" x14ac:dyDescent="0.25">
      <c r="A7" s="22"/>
    </row>
    <row r="8" spans="1:1" ht="24.95" customHeight="1" x14ac:dyDescent="0.25">
      <c r="A8" s="22"/>
    </row>
    <row r="9" spans="1:1" ht="24.95" customHeight="1" x14ac:dyDescent="0.25">
      <c r="A9" s="22"/>
    </row>
    <row r="10" spans="1:1" ht="24.95" customHeight="1" x14ac:dyDescent="0.25">
      <c r="A10" s="22"/>
    </row>
    <row r="11" spans="1:1" ht="24.95" customHeight="1" x14ac:dyDescent="0.25">
      <c r="A11" s="22"/>
    </row>
    <row r="12" spans="1:1" ht="24.95" customHeight="1" x14ac:dyDescent="0.25">
      <c r="A12" s="22"/>
    </row>
    <row r="13" spans="1:1" ht="24.95" customHeight="1" x14ac:dyDescent="0.25">
      <c r="A13" s="22"/>
    </row>
    <row r="14" spans="1:1" ht="24.95" customHeight="1" x14ac:dyDescent="0.25">
      <c r="A14" s="22"/>
    </row>
    <row r="15" spans="1:1" ht="24.95" customHeight="1" x14ac:dyDescent="0.25">
      <c r="A15" s="22"/>
    </row>
    <row r="16" spans="1:1" ht="24.95" customHeight="1" x14ac:dyDescent="0.25">
      <c r="A16" s="22"/>
    </row>
    <row r="17" spans="1:1" ht="24.95" customHeight="1" x14ac:dyDescent="0.25">
      <c r="A17" s="22"/>
    </row>
    <row r="18" spans="1:1" ht="24.95" customHeight="1" x14ac:dyDescent="0.25">
      <c r="A18" s="22"/>
    </row>
    <row r="19" spans="1:1" ht="24.95" customHeight="1" x14ac:dyDescent="0.25">
      <c r="A19" s="22"/>
    </row>
    <row r="20" spans="1:1" ht="24.95" customHeight="1" x14ac:dyDescent="0.25">
      <c r="A20" s="22"/>
    </row>
  </sheetData>
  <sheetProtection algorithmName="SHA-512" hashValue="vssljLR3PgIyNr2O7ojnZOq5cUqLnA9yOfo2FfOEtgg3wn1XXsA/5RHzF0isQgZJos3uXDsqRniGPwWTvtyWqw==" saltValue="Dgw7N2/RO1/kcpIfIAmqdg==" spinCount="100000" sheet="1" insertRows="0" selectLockedCells="1"/>
  <pageMargins left="0.7" right="0.7" top="0.75" bottom="0.75" header="0.3" footer="0.3"/>
  <pageSetup paperSize="9"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7404C-47CD-D54F-844A-C6D1D7809DB5}">
  <sheetPr>
    <tabColor rgb="FF0070C0"/>
  </sheetPr>
  <dimension ref="A1:A20"/>
  <sheetViews>
    <sheetView showGridLines="0" zoomScale="150" zoomScaleNormal="150" workbookViewId="0">
      <selection activeCell="A2" sqref="A2"/>
    </sheetView>
  </sheetViews>
  <sheetFormatPr defaultColWidth="10.875" defaultRowHeight="15.75" x14ac:dyDescent="0.25"/>
  <cols>
    <col min="1" max="1" width="121.125" style="1" customWidth="1"/>
    <col min="2" max="16384" width="10.875" style="1"/>
  </cols>
  <sheetData>
    <row r="1" spans="1:1" ht="25.5" x14ac:dyDescent="0.25">
      <c r="A1" s="20" t="s">
        <v>60</v>
      </c>
    </row>
    <row r="2" spans="1:1" ht="24.95" customHeight="1" x14ac:dyDescent="0.25">
      <c r="A2" s="21">
        <f>'K T'!A2</f>
        <v>0</v>
      </c>
    </row>
    <row r="3" spans="1:1" ht="24.95" customHeight="1" x14ac:dyDescent="0.25">
      <c r="A3" s="21">
        <f>'K T'!A3</f>
        <v>0</v>
      </c>
    </row>
    <row r="4" spans="1:1" ht="24.95" customHeight="1" x14ac:dyDescent="0.25">
      <c r="A4" s="21">
        <f>'K T'!A4</f>
        <v>0</v>
      </c>
    </row>
    <row r="5" spans="1:1" ht="24.95" customHeight="1" x14ac:dyDescent="0.25">
      <c r="A5" s="21">
        <f>'K T'!A5</f>
        <v>0</v>
      </c>
    </row>
    <row r="6" spans="1:1" ht="24.95" customHeight="1" x14ac:dyDescent="0.25">
      <c r="A6" s="21">
        <f>'K T'!A6</f>
        <v>0</v>
      </c>
    </row>
    <row r="7" spans="1:1" ht="24.95" customHeight="1" x14ac:dyDescent="0.25">
      <c r="A7" s="21">
        <f>'K T'!A7</f>
        <v>0</v>
      </c>
    </row>
    <row r="8" spans="1:1" ht="24.95" customHeight="1" x14ac:dyDescent="0.25">
      <c r="A8" s="21">
        <f>'K T'!A8</f>
        <v>0</v>
      </c>
    </row>
    <row r="9" spans="1:1" ht="24.95" customHeight="1" x14ac:dyDescent="0.25">
      <c r="A9" s="21">
        <f>'K T'!A9</f>
        <v>0</v>
      </c>
    </row>
    <row r="10" spans="1:1" ht="24.95" customHeight="1" x14ac:dyDescent="0.25">
      <c r="A10" s="21">
        <f>'K T'!A10</f>
        <v>0</v>
      </c>
    </row>
    <row r="11" spans="1:1" ht="24.95" customHeight="1" x14ac:dyDescent="0.25">
      <c r="A11" s="21">
        <f>'K T'!A11</f>
        <v>0</v>
      </c>
    </row>
    <row r="12" spans="1:1" ht="24.95" customHeight="1" x14ac:dyDescent="0.25">
      <c r="A12" s="21">
        <f>'K T'!A12</f>
        <v>0</v>
      </c>
    </row>
    <row r="13" spans="1:1" ht="24.95" customHeight="1" x14ac:dyDescent="0.25">
      <c r="A13" s="21">
        <f>'K T'!A13</f>
        <v>0</v>
      </c>
    </row>
    <row r="14" spans="1:1" ht="24.95" customHeight="1" x14ac:dyDescent="0.25">
      <c r="A14" s="21">
        <f>'K T'!A14</f>
        <v>0</v>
      </c>
    </row>
    <row r="15" spans="1:1" ht="24.95" customHeight="1" x14ac:dyDescent="0.25">
      <c r="A15" s="21">
        <f>'K T'!A15</f>
        <v>0</v>
      </c>
    </row>
    <row r="16" spans="1:1" ht="24.95" customHeight="1" x14ac:dyDescent="0.25">
      <c r="A16" s="21">
        <f>'K T'!A16</f>
        <v>0</v>
      </c>
    </row>
    <row r="17" spans="1:1" ht="24.95" customHeight="1" x14ac:dyDescent="0.25">
      <c r="A17" s="21">
        <f>'K T'!A17</f>
        <v>0</v>
      </c>
    </row>
    <row r="18" spans="1:1" ht="24.95" customHeight="1" x14ac:dyDescent="0.25">
      <c r="A18" s="21">
        <f>'K T'!A18</f>
        <v>0</v>
      </c>
    </row>
    <row r="19" spans="1:1" ht="24.95" customHeight="1" x14ac:dyDescent="0.25">
      <c r="A19" s="21">
        <f>'K T'!A19</f>
        <v>0</v>
      </c>
    </row>
    <row r="20" spans="1:1" ht="24.95" customHeight="1" x14ac:dyDescent="0.25">
      <c r="A20" s="21">
        <f>'K T'!A20</f>
        <v>0</v>
      </c>
    </row>
  </sheetData>
  <sheetProtection algorithmName="SHA-512" hashValue="j4CG/yqTjj36QObehl6xYqUaJ3cRalV9oOuoYbGj6t6ZvJw0JMmzfgqw9uMdFnpfFnXvea3m0mP8sGjXbwwlqA==" saltValue="7gg93tsVghgjJwxIvu79tg==" spinCount="100000" sheet="1" scenarios="1" selectLockedCells="1" selectUnlockedCells="1"/>
  <conditionalFormatting sqref="A2:A20">
    <cfRule type="cellIs" dxfId="0" priority="1" operator="equal">
      <formula>0</formula>
    </cfRule>
  </conditionalFormatting>
  <pageMargins left="0.7" right="0.7" top="0.75" bottom="0.75" header="0.3" footer="0.3"/>
  <pageSetup paperSize="9"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EAF6D-4632-F145-8B92-F4BF39FF8705}">
  <sheetPr>
    <tabColor rgb="FFFF0000"/>
  </sheetPr>
  <dimension ref="A1:B48"/>
  <sheetViews>
    <sheetView topLeftCell="A6" workbookViewId="0">
      <selection activeCell="F8" sqref="F8"/>
    </sheetView>
  </sheetViews>
  <sheetFormatPr defaultColWidth="10.875" defaultRowHeight="18.95" customHeight="1" x14ac:dyDescent="0.25"/>
  <cols>
    <col min="1" max="1" width="45.875" style="78" bestFit="1" customWidth="1"/>
    <col min="2" max="2" width="49.875" style="78" bestFit="1" customWidth="1"/>
    <col min="3" max="16384" width="10.875" style="78"/>
  </cols>
  <sheetData>
    <row r="1" spans="1:2" ht="18.95" customHeight="1" x14ac:dyDescent="0.25">
      <c r="A1" s="78" t="s">
        <v>229</v>
      </c>
      <c r="B1" s="78" t="s">
        <v>228</v>
      </c>
    </row>
    <row r="2" spans="1:2" ht="18.95" customHeight="1" x14ac:dyDescent="0.25">
      <c r="A2" s="78" t="s">
        <v>230</v>
      </c>
      <c r="B2" s="78" t="s">
        <v>231</v>
      </c>
    </row>
    <row r="3" spans="1:2" ht="18.95" customHeight="1" x14ac:dyDescent="0.25">
      <c r="A3" s="78" t="s">
        <v>91</v>
      </c>
      <c r="B3" s="78" t="s">
        <v>92</v>
      </c>
    </row>
    <row r="4" spans="1:2" ht="18.95" customHeight="1" x14ac:dyDescent="0.25">
      <c r="A4" s="78" t="s">
        <v>237</v>
      </c>
      <c r="B4" s="78" t="s">
        <v>238</v>
      </c>
    </row>
    <row r="5" spans="1:2" ht="18.95" customHeight="1" x14ac:dyDescent="0.25">
      <c r="A5" s="78" t="s">
        <v>93</v>
      </c>
      <c r="B5" s="78" t="s">
        <v>94</v>
      </c>
    </row>
    <row r="6" spans="1:2" ht="18.95" customHeight="1" x14ac:dyDescent="0.25">
      <c r="A6" s="78" t="s">
        <v>233</v>
      </c>
      <c r="B6" s="78" t="s">
        <v>234</v>
      </c>
    </row>
    <row r="7" spans="1:2" ht="18.95" customHeight="1" x14ac:dyDescent="0.25">
      <c r="A7" s="78" t="s">
        <v>95</v>
      </c>
      <c r="B7" s="78" t="s">
        <v>96</v>
      </c>
    </row>
    <row r="8" spans="1:2" ht="18.95" customHeight="1" x14ac:dyDescent="0.25">
      <c r="A8" s="78" t="s">
        <v>97</v>
      </c>
      <c r="B8" s="78" t="s">
        <v>98</v>
      </c>
    </row>
    <row r="9" spans="1:2" ht="18.95" customHeight="1" x14ac:dyDescent="0.25">
      <c r="A9" s="78" t="s">
        <v>99</v>
      </c>
      <c r="B9" s="78" t="s">
        <v>100</v>
      </c>
    </row>
    <row r="10" spans="1:2" ht="18.95" customHeight="1" x14ac:dyDescent="0.25">
      <c r="A10" s="78" t="s">
        <v>101</v>
      </c>
      <c r="B10" s="78" t="s">
        <v>170</v>
      </c>
    </row>
    <row r="11" spans="1:2" ht="18.95" customHeight="1" x14ac:dyDescent="0.25">
      <c r="A11" s="78" t="s">
        <v>102</v>
      </c>
      <c r="B11" s="78" t="s">
        <v>103</v>
      </c>
    </row>
    <row r="12" spans="1:2" ht="18.95" customHeight="1" x14ac:dyDescent="0.25">
      <c r="A12" s="78" t="s">
        <v>104</v>
      </c>
      <c r="B12" s="78" t="s">
        <v>105</v>
      </c>
    </row>
    <row r="13" spans="1:2" ht="18.95" customHeight="1" x14ac:dyDescent="0.25">
      <c r="A13" s="78" t="s">
        <v>106</v>
      </c>
      <c r="B13" s="78" t="s">
        <v>184</v>
      </c>
    </row>
    <row r="14" spans="1:2" ht="18.95" customHeight="1" x14ac:dyDescent="0.25">
      <c r="A14" s="78" t="s">
        <v>107</v>
      </c>
      <c r="B14" s="78" t="s">
        <v>108</v>
      </c>
    </row>
    <row r="15" spans="1:2" ht="18.95" customHeight="1" x14ac:dyDescent="0.25">
      <c r="A15" s="78" t="s">
        <v>109</v>
      </c>
      <c r="B15" s="78" t="s">
        <v>110</v>
      </c>
    </row>
    <row r="16" spans="1:2" ht="18.95" customHeight="1" x14ac:dyDescent="0.25">
      <c r="A16" s="78" t="s">
        <v>111</v>
      </c>
      <c r="B16" s="78" t="s">
        <v>186</v>
      </c>
    </row>
    <row r="17" spans="1:2" ht="18.95" customHeight="1" x14ac:dyDescent="0.25">
      <c r="A17" s="78" t="s">
        <v>112</v>
      </c>
      <c r="B17" s="78" t="s">
        <v>113</v>
      </c>
    </row>
    <row r="18" spans="1:2" ht="18.95" customHeight="1" x14ac:dyDescent="0.25">
      <c r="A18" s="78" t="s">
        <v>114</v>
      </c>
      <c r="B18" s="78" t="s">
        <v>115</v>
      </c>
    </row>
    <row r="19" spans="1:2" ht="18.95" customHeight="1" x14ac:dyDescent="0.25">
      <c r="A19" s="78" t="s">
        <v>116</v>
      </c>
      <c r="B19" s="78" t="s">
        <v>117</v>
      </c>
    </row>
    <row r="20" spans="1:2" ht="18.95" customHeight="1" x14ac:dyDescent="0.25">
      <c r="A20" s="78" t="s">
        <v>118</v>
      </c>
      <c r="B20" s="78" t="s">
        <v>119</v>
      </c>
    </row>
    <row r="21" spans="1:2" ht="18.95" customHeight="1" x14ac:dyDescent="0.25">
      <c r="A21" s="78" t="s">
        <v>120</v>
      </c>
      <c r="B21" s="78" t="s">
        <v>121</v>
      </c>
    </row>
    <row r="22" spans="1:2" ht="18.95" customHeight="1" x14ac:dyDescent="0.25">
      <c r="A22" s="78" t="s">
        <v>122</v>
      </c>
      <c r="B22" s="78" t="s">
        <v>123</v>
      </c>
    </row>
    <row r="23" spans="1:2" ht="18.95" customHeight="1" x14ac:dyDescent="0.25">
      <c r="A23" s="78" t="s">
        <v>124</v>
      </c>
      <c r="B23" s="78" t="s">
        <v>125</v>
      </c>
    </row>
    <row r="24" spans="1:2" ht="18.95" customHeight="1" x14ac:dyDescent="0.25">
      <c r="A24" s="78" t="s">
        <v>232</v>
      </c>
      <c r="B24" s="78" t="s">
        <v>128</v>
      </c>
    </row>
    <row r="25" spans="1:2" ht="18.95" customHeight="1" x14ac:dyDescent="0.25">
      <c r="A25" s="78" t="s">
        <v>126</v>
      </c>
      <c r="B25" s="78" t="s">
        <v>127</v>
      </c>
    </row>
    <row r="26" spans="1:2" ht="18.95" customHeight="1" x14ac:dyDescent="0.25">
      <c r="A26" s="78" t="s">
        <v>129</v>
      </c>
      <c r="B26" s="78" t="s">
        <v>130</v>
      </c>
    </row>
    <row r="27" spans="1:2" ht="18.95" customHeight="1" x14ac:dyDescent="0.25">
      <c r="A27" s="78" t="s">
        <v>131</v>
      </c>
      <c r="B27" s="78" t="s">
        <v>132</v>
      </c>
    </row>
    <row r="28" spans="1:2" ht="18.95" customHeight="1" x14ac:dyDescent="0.25">
      <c r="A28" s="78" t="s">
        <v>133</v>
      </c>
      <c r="B28" s="78" t="s">
        <v>134</v>
      </c>
    </row>
    <row r="29" spans="1:2" ht="18.95" customHeight="1" x14ac:dyDescent="0.25">
      <c r="A29" s="78" t="s">
        <v>135</v>
      </c>
      <c r="B29" s="78" t="s">
        <v>136</v>
      </c>
    </row>
    <row r="30" spans="1:2" ht="18.95" customHeight="1" x14ac:dyDescent="0.25">
      <c r="A30" s="78" t="s">
        <v>137</v>
      </c>
      <c r="B30" s="78" t="s">
        <v>138</v>
      </c>
    </row>
    <row r="31" spans="1:2" ht="18.95" customHeight="1" x14ac:dyDescent="0.25">
      <c r="A31" s="78" t="s">
        <v>139</v>
      </c>
      <c r="B31" s="78" t="s">
        <v>140</v>
      </c>
    </row>
    <row r="32" spans="1:2" ht="18.95" customHeight="1" x14ac:dyDescent="0.25">
      <c r="A32" s="78" t="s">
        <v>141</v>
      </c>
      <c r="B32" s="78" t="s">
        <v>142</v>
      </c>
    </row>
    <row r="33" spans="1:2" ht="18.95" customHeight="1" x14ac:dyDescent="0.25">
      <c r="A33" s="78" t="s">
        <v>143</v>
      </c>
      <c r="B33" s="78" t="s">
        <v>144</v>
      </c>
    </row>
    <row r="34" spans="1:2" ht="18.95" customHeight="1" x14ac:dyDescent="0.25">
      <c r="A34" s="78" t="s">
        <v>145</v>
      </c>
      <c r="B34" s="78" t="s">
        <v>146</v>
      </c>
    </row>
    <row r="35" spans="1:2" ht="18.95" customHeight="1" x14ac:dyDescent="0.25">
      <c r="A35" s="78" t="s">
        <v>147</v>
      </c>
      <c r="B35" s="78" t="s">
        <v>183</v>
      </c>
    </row>
    <row r="36" spans="1:2" ht="18.95" customHeight="1" x14ac:dyDescent="0.25">
      <c r="A36" s="78" t="s">
        <v>148</v>
      </c>
      <c r="B36" s="78" t="s">
        <v>149</v>
      </c>
    </row>
    <row r="37" spans="1:2" ht="18.95" customHeight="1" x14ac:dyDescent="0.25">
      <c r="A37" s="78" t="s">
        <v>150</v>
      </c>
      <c r="B37" s="78" t="s">
        <v>151</v>
      </c>
    </row>
    <row r="38" spans="1:2" ht="18.95" customHeight="1" x14ac:dyDescent="0.25">
      <c r="A38" s="78" t="s">
        <v>235</v>
      </c>
      <c r="B38" s="78" t="s">
        <v>236</v>
      </c>
    </row>
    <row r="39" spans="1:2" ht="18.95" customHeight="1" x14ac:dyDescent="0.25">
      <c r="A39" s="78" t="s">
        <v>152</v>
      </c>
      <c r="B39" s="78" t="s">
        <v>153</v>
      </c>
    </row>
    <row r="40" spans="1:2" ht="18.95" customHeight="1" x14ac:dyDescent="0.25">
      <c r="A40" s="78" t="s">
        <v>154</v>
      </c>
      <c r="B40" s="78" t="s">
        <v>185</v>
      </c>
    </row>
    <row r="41" spans="1:2" ht="18.95" customHeight="1" x14ac:dyDescent="0.25">
      <c r="A41" s="78" t="s">
        <v>155</v>
      </c>
      <c r="B41" s="78" t="s">
        <v>156</v>
      </c>
    </row>
    <row r="42" spans="1:2" ht="18.95" customHeight="1" x14ac:dyDescent="0.25">
      <c r="A42" s="78" t="s">
        <v>157</v>
      </c>
      <c r="B42" s="78" t="s">
        <v>158</v>
      </c>
    </row>
    <row r="43" spans="1:2" ht="18.95" customHeight="1" x14ac:dyDescent="0.25">
      <c r="A43" s="78" t="s">
        <v>159</v>
      </c>
      <c r="B43" s="78" t="s">
        <v>160</v>
      </c>
    </row>
    <row r="44" spans="1:2" ht="18.95" customHeight="1" x14ac:dyDescent="0.25">
      <c r="A44" s="78" t="s">
        <v>161</v>
      </c>
      <c r="B44" s="78" t="s">
        <v>182</v>
      </c>
    </row>
    <row r="45" spans="1:2" ht="18.95" customHeight="1" x14ac:dyDescent="0.25">
      <c r="A45" s="78" t="s">
        <v>162</v>
      </c>
      <c r="B45" s="78" t="s">
        <v>163</v>
      </c>
    </row>
    <row r="46" spans="1:2" ht="18.95" customHeight="1" x14ac:dyDescent="0.25">
      <c r="A46" s="78" t="s">
        <v>164</v>
      </c>
      <c r="B46" s="78" t="s">
        <v>165</v>
      </c>
    </row>
    <row r="47" spans="1:2" ht="18.95" customHeight="1" x14ac:dyDescent="0.25">
      <c r="A47" s="78" t="s">
        <v>166</v>
      </c>
      <c r="B47" s="78" t="s">
        <v>167</v>
      </c>
    </row>
    <row r="48" spans="1:2" ht="18.95" customHeight="1" x14ac:dyDescent="0.25">
      <c r="A48" s="78" t="s">
        <v>168</v>
      </c>
      <c r="B48" s="78" t="s">
        <v>169</v>
      </c>
    </row>
  </sheetData>
  <sheetProtection algorithmName="SHA-512" hashValue="HURs2iGhNaawD+SEF+YfOXeHwXSHgWjL72ZqCYrBG+ibBtJ0NtlyB2rgUvSAbgPh+S/JZmOX+rHOfOqbXXZc+g==" saltValue="ruqI4rcA+75TLYYb77Eacw==" spinCount="100000" sheet="1" objects="1" scenarios="1" selectLockedCells="1" selectUnlockedCells="1"/>
  <sortState ref="A1:B48">
    <sortCondition ref="A1:A48"/>
  </sortState>
  <pageMargins left="0.7" right="0.7"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2F47D-9874-CB4B-8FB4-DDF3B982AA2E}">
  <sheetPr>
    <tabColor rgb="FF0070C0"/>
  </sheetPr>
  <dimension ref="A1:M18"/>
  <sheetViews>
    <sheetView showGridLines="0" showWhiteSpace="0" zoomScale="120" zoomScaleNormal="120" zoomScalePageLayoutView="70" workbookViewId="0">
      <selection activeCell="B17" sqref="B17:M17"/>
    </sheetView>
  </sheetViews>
  <sheetFormatPr defaultColWidth="10.875" defaultRowHeight="15.75" x14ac:dyDescent="0.25"/>
  <cols>
    <col min="1" max="1" width="7.625" style="4" customWidth="1"/>
    <col min="2" max="2" width="3.125" style="4" customWidth="1"/>
    <col min="3" max="3" width="10.875" style="4"/>
    <col min="4" max="4" width="3" style="4" customWidth="1"/>
    <col min="5" max="5" width="9.375" style="4" customWidth="1"/>
    <col min="6" max="6" width="3.375" style="4" customWidth="1"/>
    <col min="7" max="7" width="16.625" style="4" customWidth="1"/>
    <col min="8" max="8" width="3.375" style="4" customWidth="1"/>
    <col min="9" max="9" width="21" style="4" customWidth="1"/>
    <col min="10" max="10" width="3.125" style="4" customWidth="1"/>
    <col min="11" max="11" width="14.375" style="4" customWidth="1"/>
    <col min="12" max="12" width="3" style="4" customWidth="1"/>
    <col min="13" max="13" width="13" style="4" customWidth="1"/>
    <col min="14" max="16384" width="10.875" style="4"/>
  </cols>
  <sheetData>
    <row r="1" spans="1:13" ht="25.5" x14ac:dyDescent="0.25">
      <c r="A1" s="96" t="s">
        <v>41</v>
      </c>
      <c r="B1" s="96"/>
      <c r="C1" s="96"/>
      <c r="D1" s="96"/>
      <c r="E1" s="96"/>
      <c r="F1" s="96"/>
      <c r="G1" s="96"/>
      <c r="H1" s="96"/>
      <c r="I1" s="96"/>
      <c r="J1" s="96"/>
      <c r="K1" s="96"/>
      <c r="L1" s="96"/>
      <c r="M1" s="96"/>
    </row>
    <row r="2" spans="1:13" s="27" customFormat="1" ht="12.95" customHeight="1" x14ac:dyDescent="0.25">
      <c r="A2" s="26"/>
      <c r="B2" s="72"/>
      <c r="C2" s="72"/>
      <c r="D2" s="72"/>
      <c r="E2" s="72"/>
      <c r="F2" s="72"/>
      <c r="G2" s="72"/>
      <c r="H2" s="72"/>
      <c r="I2" s="72"/>
      <c r="J2" s="72"/>
      <c r="K2" s="72"/>
      <c r="L2" s="72"/>
      <c r="M2" s="72"/>
    </row>
    <row r="3" spans="1:13" s="27" customFormat="1" ht="21" customHeight="1" x14ac:dyDescent="0.25">
      <c r="A3" s="26"/>
      <c r="B3" s="108" t="str">
        <f>VLOOKUP('G T'!A3,AB!A1:B48,2)</f>
        <v>1. ORGANIZED INDUSTRIAL ZONE VOCATIONAL SCHOOL</v>
      </c>
      <c r="C3" s="108"/>
      <c r="D3" s="108"/>
      <c r="E3" s="108"/>
      <c r="F3" s="108"/>
      <c r="G3" s="108"/>
      <c r="H3" s="108"/>
      <c r="I3" s="108"/>
      <c r="J3" s="108"/>
      <c r="K3" s="108"/>
      <c r="L3" s="108"/>
      <c r="M3" s="108"/>
    </row>
    <row r="4" spans="1:13" s="27" customFormat="1" ht="12.95" customHeight="1" x14ac:dyDescent="0.25">
      <c r="A4" s="26"/>
      <c r="B4" s="26"/>
      <c r="C4" s="26"/>
      <c r="D4" s="26"/>
      <c r="E4" s="26"/>
      <c r="F4" s="26"/>
      <c r="G4" s="26"/>
      <c r="H4" s="26"/>
      <c r="I4" s="26"/>
      <c r="J4" s="26"/>
      <c r="K4" s="26"/>
      <c r="L4" s="26"/>
      <c r="M4" s="26"/>
    </row>
    <row r="5" spans="1:13" ht="20.25" x14ac:dyDescent="0.25">
      <c r="A5" s="4" t="s">
        <v>5</v>
      </c>
      <c r="B5" s="97"/>
      <c r="C5" s="97"/>
      <c r="D5" s="97"/>
      <c r="E5" s="97"/>
      <c r="F5" s="97"/>
      <c r="G5" s="97"/>
      <c r="H5" s="97"/>
      <c r="I5" s="97"/>
      <c r="J5" s="97"/>
      <c r="K5" s="97"/>
      <c r="L5" s="97"/>
      <c r="M5" s="97"/>
    </row>
    <row r="6" spans="1:13" s="27" customFormat="1" ht="18.95" customHeight="1" x14ac:dyDescent="0.25">
      <c r="A6" s="26"/>
      <c r="B6" s="26"/>
      <c r="C6" s="26"/>
      <c r="D6" s="26"/>
      <c r="E6" s="26"/>
      <c r="F6" s="26"/>
      <c r="G6" s="26"/>
      <c r="H6" s="26"/>
      <c r="I6" s="26"/>
      <c r="J6" s="26"/>
      <c r="K6" s="26"/>
      <c r="L6" s="26"/>
      <c r="M6" s="26"/>
    </row>
    <row r="7" spans="1:13" x14ac:dyDescent="0.25">
      <c r="A7" s="4" t="s">
        <v>42</v>
      </c>
      <c r="B7" s="105"/>
      <c r="C7" s="106"/>
      <c r="D7" s="106"/>
      <c r="E7" s="106"/>
      <c r="F7" s="106"/>
      <c r="G7" s="106"/>
      <c r="H7" s="106"/>
      <c r="I7" s="106"/>
      <c r="J7" s="106"/>
      <c r="K7" s="91" t="s">
        <v>44</v>
      </c>
      <c r="L7" s="107"/>
      <c r="M7" s="28">
        <f>'G T'!K7</f>
        <v>0</v>
      </c>
    </row>
    <row r="8" spans="1:13" s="27" customFormat="1" ht="18.95" customHeight="1" x14ac:dyDescent="0.25">
      <c r="A8" s="26"/>
      <c r="B8" s="26"/>
      <c r="C8" s="26"/>
      <c r="D8" s="26"/>
      <c r="E8" s="26"/>
      <c r="F8" s="26"/>
      <c r="G8" s="26"/>
      <c r="H8" s="26"/>
      <c r="I8" s="26"/>
      <c r="J8" s="26"/>
      <c r="K8" s="26"/>
      <c r="L8" s="26"/>
      <c r="M8" s="26"/>
    </row>
    <row r="9" spans="1:13" x14ac:dyDescent="0.25">
      <c r="A9" s="4" t="s">
        <v>45</v>
      </c>
      <c r="B9" s="25">
        <f>'G T'!B9</f>
        <v>0</v>
      </c>
      <c r="C9" s="4" t="s">
        <v>52</v>
      </c>
      <c r="D9" s="29">
        <f>'G T'!D9</f>
        <v>0</v>
      </c>
      <c r="E9" s="4" t="s">
        <v>53</v>
      </c>
      <c r="F9" s="25">
        <f>'G T'!F9</f>
        <v>0</v>
      </c>
      <c r="G9" s="4" t="s">
        <v>54</v>
      </c>
      <c r="H9" s="25">
        <f>'G T'!H9</f>
        <v>0</v>
      </c>
      <c r="I9" s="4" t="s">
        <v>55</v>
      </c>
      <c r="J9" s="25">
        <f>'G T'!J9</f>
        <v>0</v>
      </c>
      <c r="K9" s="4" t="s">
        <v>56</v>
      </c>
      <c r="L9" s="25">
        <f>'G T'!L9</f>
        <v>0</v>
      </c>
      <c r="M9" s="4" t="s">
        <v>57</v>
      </c>
    </row>
    <row r="10" spans="1:13" s="27" customFormat="1" ht="18.95" customHeight="1" x14ac:dyDescent="0.25">
      <c r="A10" s="26"/>
      <c r="B10" s="26"/>
      <c r="C10" s="26"/>
      <c r="D10" s="26"/>
      <c r="E10" s="26"/>
      <c r="F10" s="26"/>
      <c r="G10" s="26"/>
      <c r="H10" s="26"/>
      <c r="I10" s="26"/>
      <c r="J10" s="26"/>
      <c r="K10" s="26"/>
      <c r="L10" s="26"/>
      <c r="M10" s="26"/>
    </row>
    <row r="11" spans="1:13" x14ac:dyDescent="0.25">
      <c r="A11" s="4" t="s">
        <v>46</v>
      </c>
      <c r="B11" s="25">
        <f>'G T'!B11</f>
        <v>14</v>
      </c>
      <c r="C11" s="4" t="s">
        <v>58</v>
      </c>
      <c r="D11" s="91"/>
      <c r="E11" s="91"/>
      <c r="F11" s="91"/>
      <c r="G11" s="91"/>
      <c r="H11" s="91"/>
      <c r="I11" s="91"/>
      <c r="J11" s="91"/>
      <c r="K11" s="91"/>
      <c r="L11" s="91"/>
      <c r="M11" s="91"/>
    </row>
    <row r="12" spans="1:13" s="27" customFormat="1" ht="18.95" customHeight="1" x14ac:dyDescent="0.25">
      <c r="A12" s="26"/>
      <c r="B12" s="26"/>
      <c r="C12" s="26"/>
      <c r="D12" s="26"/>
      <c r="E12" s="26"/>
      <c r="F12" s="26"/>
      <c r="G12" s="26"/>
      <c r="H12" s="26"/>
      <c r="I12" s="26"/>
      <c r="J12" s="26"/>
      <c r="K12" s="26"/>
      <c r="L12" s="26"/>
      <c r="M12" s="26"/>
    </row>
    <row r="13" spans="1:13" ht="25.5" x14ac:dyDescent="0.25">
      <c r="A13" s="4" t="s">
        <v>47</v>
      </c>
      <c r="B13" s="26"/>
      <c r="C13" s="52">
        <f>'G T'!B13</f>
        <v>0</v>
      </c>
      <c r="D13" s="44" t="s">
        <v>49</v>
      </c>
      <c r="E13" s="26"/>
      <c r="G13" s="48" t="s">
        <v>48</v>
      </c>
      <c r="I13" s="53">
        <f>'G T'!I13</f>
        <v>0</v>
      </c>
      <c r="J13" s="49">
        <f>'G T'!J13</f>
        <v>0</v>
      </c>
      <c r="K13" s="51">
        <f>'G T'!K13</f>
        <v>0</v>
      </c>
      <c r="L13" s="50">
        <f>'G T'!L13</f>
        <v>0</v>
      </c>
      <c r="M13" s="26"/>
    </row>
    <row r="14" spans="1:13" s="27" customFormat="1" ht="18.95" customHeight="1" x14ac:dyDescent="0.25">
      <c r="A14" s="26"/>
      <c r="B14" s="26"/>
      <c r="C14" s="26"/>
      <c r="D14" s="26"/>
      <c r="E14" s="26"/>
      <c r="F14" s="26"/>
      <c r="G14" s="26"/>
      <c r="H14" s="26"/>
      <c r="I14" s="26"/>
      <c r="J14" s="26"/>
      <c r="K14" s="26"/>
      <c r="L14" s="26"/>
      <c r="M14" s="26"/>
    </row>
    <row r="15" spans="1:13" ht="78.95" customHeight="1" x14ac:dyDescent="0.25">
      <c r="A15" s="4" t="s">
        <v>50</v>
      </c>
      <c r="B15" s="102"/>
      <c r="C15" s="103"/>
      <c r="D15" s="103"/>
      <c r="E15" s="103"/>
      <c r="F15" s="103"/>
      <c r="G15" s="103"/>
      <c r="H15" s="103"/>
      <c r="I15" s="103"/>
      <c r="J15" s="103"/>
      <c r="K15" s="103"/>
      <c r="L15" s="103"/>
      <c r="M15" s="104"/>
    </row>
    <row r="16" spans="1:13" s="27" customFormat="1" ht="18.95" customHeight="1" x14ac:dyDescent="0.25">
      <c r="A16" s="26"/>
      <c r="B16" s="26"/>
      <c r="C16" s="26"/>
      <c r="D16" s="26"/>
      <c r="E16" s="26"/>
      <c r="F16" s="26"/>
      <c r="G16" s="26"/>
      <c r="H16" s="26"/>
      <c r="I16" s="26"/>
      <c r="J16" s="26"/>
      <c r="K16" s="26"/>
      <c r="L16" s="26"/>
      <c r="M16" s="26"/>
    </row>
    <row r="17" spans="1:13" ht="165.95" customHeight="1" x14ac:dyDescent="0.25">
      <c r="A17" s="4" t="s">
        <v>51</v>
      </c>
      <c r="B17" s="95"/>
      <c r="C17" s="95"/>
      <c r="D17" s="95"/>
      <c r="E17" s="95"/>
      <c r="F17" s="95"/>
      <c r="G17" s="95"/>
      <c r="H17" s="95"/>
      <c r="I17" s="95"/>
      <c r="J17" s="95"/>
      <c r="K17" s="95"/>
      <c r="L17" s="95"/>
      <c r="M17" s="95"/>
    </row>
    <row r="18" spans="1:13" x14ac:dyDescent="0.25">
      <c r="A18" s="91"/>
      <c r="B18" s="91"/>
      <c r="C18" s="91"/>
      <c r="D18" s="91"/>
      <c r="E18" s="91"/>
      <c r="F18" s="91"/>
      <c r="G18" s="91"/>
      <c r="H18" s="91"/>
      <c r="I18" s="91"/>
      <c r="J18" s="91"/>
      <c r="K18" s="91"/>
      <c r="L18" s="91"/>
      <c r="M18" s="91"/>
    </row>
  </sheetData>
  <sheetProtection algorithmName="SHA-512" hashValue="WeB8K1L2egg/kyy1CQqmF1fTyFHfMGv4OwzAj7dZtzk334h+OL5rnJxAggc2uaDGe7UdogwnB9fE0xP5clgAQg==" saltValue="BVXDBtLa263d6QqWjqytYQ==" spinCount="100000" sheet="1" selectLockedCells="1"/>
  <mergeCells count="9">
    <mergeCell ref="A18:M18"/>
    <mergeCell ref="B15:M15"/>
    <mergeCell ref="B17:M17"/>
    <mergeCell ref="B7:J7"/>
    <mergeCell ref="A1:M1"/>
    <mergeCell ref="B5:M5"/>
    <mergeCell ref="D11:M11"/>
    <mergeCell ref="K7:L7"/>
    <mergeCell ref="B3:M3"/>
  </mergeCells>
  <conditionalFormatting sqref="B11">
    <cfRule type="cellIs" dxfId="46" priority="9" operator="equal">
      <formula>0</formula>
    </cfRule>
    <cfRule type="cellIs" dxfId="45" priority="10" operator="equal">
      <formula>"="</formula>
    </cfRule>
  </conditionalFormatting>
  <conditionalFormatting sqref="B3:M3">
    <cfRule type="cellIs" dxfId="44" priority="1" operator="equal">
      <formula>#N/A</formula>
    </cfRule>
    <cfRule type="cellIs" dxfId="43" priority="2" operator="equal">
      <formula>#N/A</formula>
    </cfRule>
  </conditionalFormatting>
  <conditionalFormatting sqref="C13:D13">
    <cfRule type="cellIs" dxfId="42" priority="6" operator="equal">
      <formula>"(0-0-0) 0"</formula>
    </cfRule>
  </conditionalFormatting>
  <conditionalFormatting sqref="M7 B9 D9 F9 H9 J9 L9">
    <cfRule type="cellIs" dxfId="41" priority="11" operator="equal">
      <formula>0</formula>
    </cfRule>
  </conditionalFormatting>
  <dataValidations count="5">
    <dataValidation allowBlank="1" showInputMessage="1" showErrorMessage="1" errorTitle="Error" error="You don't input the program name." promptTitle="Warning" prompt="Please input the program name only." sqref="B5:M5" xr:uid="{7E7C7E38-5F27-394E-8253-8AD63378B18F}"/>
    <dataValidation allowBlank="1" showInputMessage="1" showErrorMessage="1" errorTitle="Error" error="You don't input the course name." promptTitle="Warning" prompt="Please input the course name." sqref="B7:J7" xr:uid="{325A701B-35AF-9843-8F7C-E89D1C6C3426}"/>
    <dataValidation allowBlank="1" showInputMessage="1" showErrorMessage="1" errorTitle="Error" error="You don't input the goal." promptTitle="Warning" prompt="Please input the goal within one paragraph." sqref="B15:M15" xr:uid="{CB65CE7E-1BD9-9B41-A2E5-9364A463965E}"/>
    <dataValidation allowBlank="1" showInputMessage="1" showErrorMessage="1" errorTitle="Error" error="You don't input the content." promptTitle="Warning" prompt="Please input the content within one paragraph." sqref="B17:M17" xr:uid="{62D96EF8-F31D-5F46-8852-185433951B95}"/>
    <dataValidation allowBlank="1" showInputMessage="1" showErrorMessage="1" errorTitle="Hata" error="Ulusal ders kredisini girmediniz." promptTitle="Uyarı" prompt="Ulusal ders kredisini (Teori-Uygulama-Toplam) Kredi şeklinde giriniz." sqref="C13:D13" xr:uid="{BE0629EF-CD4E-1647-AB7C-924EE47CB9E3}"/>
  </dataValidations>
  <pageMargins left="0.7" right="0.7" top="0.75" bottom="0.75" header="0.3" footer="0.3"/>
  <pageSetup paperSize="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CF99F-A85E-F545-844C-1CAF3B166A30}">
  <sheetPr>
    <tabColor rgb="FFFFFF00"/>
  </sheetPr>
  <dimension ref="A1:Y14"/>
  <sheetViews>
    <sheetView showGridLines="0" view="pageLayout" zoomScale="120" zoomScaleNormal="160" zoomScalePageLayoutView="120" workbookViewId="0">
      <selection activeCell="M7" sqref="M7"/>
    </sheetView>
  </sheetViews>
  <sheetFormatPr defaultColWidth="10.875" defaultRowHeight="12.75" x14ac:dyDescent="0.25"/>
  <cols>
    <col min="1" max="1" width="3.5" style="3" customWidth="1"/>
    <col min="2" max="2" width="2.875" style="3" customWidth="1"/>
    <col min="3" max="3" width="45.875" style="3" customWidth="1"/>
    <col min="4" max="8" width="3.5" style="3" customWidth="1"/>
    <col min="9" max="23" width="3.375" style="3" customWidth="1"/>
    <col min="24" max="24" width="2.5" style="75" customWidth="1"/>
    <col min="25" max="25" width="3" style="85" customWidth="1"/>
    <col min="26" max="16384" width="10.875" style="3"/>
  </cols>
  <sheetData>
    <row r="1" spans="1:25" s="56" customFormat="1" ht="38.1" customHeight="1" x14ac:dyDescent="0.25">
      <c r="A1" s="111" t="s">
        <v>227</v>
      </c>
      <c r="B1" s="112"/>
      <c r="C1" s="112"/>
      <c r="D1" s="81"/>
      <c r="E1" s="82"/>
      <c r="F1" s="82"/>
      <c r="G1" s="82"/>
      <c r="H1" s="82"/>
      <c r="I1" s="109" t="s">
        <v>208</v>
      </c>
      <c r="J1" s="109"/>
      <c r="K1" s="109"/>
      <c r="L1" s="109"/>
      <c r="M1" s="109"/>
      <c r="N1" s="109"/>
      <c r="O1" s="109"/>
      <c r="P1" s="109"/>
      <c r="Q1" s="109"/>
      <c r="R1" s="109"/>
      <c r="S1" s="109"/>
      <c r="T1" s="109"/>
      <c r="U1" s="109"/>
      <c r="V1" s="109"/>
      <c r="W1" s="110"/>
      <c r="X1" s="75"/>
      <c r="Y1" s="85"/>
    </row>
    <row r="2" spans="1:25" ht="27" customHeight="1" x14ac:dyDescent="0.25">
      <c r="A2" s="66"/>
      <c r="B2" s="67"/>
      <c r="C2" s="68" t="s">
        <v>207</v>
      </c>
      <c r="D2" s="79" t="s">
        <v>239</v>
      </c>
      <c r="E2" s="79" t="s">
        <v>240</v>
      </c>
      <c r="F2" s="79" t="s">
        <v>241</v>
      </c>
      <c r="G2" s="80" t="s">
        <v>242</v>
      </c>
      <c r="H2" s="80" t="s">
        <v>243</v>
      </c>
      <c r="I2" s="87" t="s">
        <v>209</v>
      </c>
      <c r="J2" s="87" t="s">
        <v>210</v>
      </c>
      <c r="K2" s="87" t="s">
        <v>211</v>
      </c>
      <c r="L2" s="87" t="s">
        <v>212</v>
      </c>
      <c r="M2" s="87" t="s">
        <v>213</v>
      </c>
      <c r="N2" s="87" t="s">
        <v>214</v>
      </c>
      <c r="O2" s="87" t="s">
        <v>215</v>
      </c>
      <c r="P2" s="87" t="s">
        <v>216</v>
      </c>
      <c r="Q2" s="87" t="s">
        <v>217</v>
      </c>
      <c r="R2" s="87" t="s">
        <v>218</v>
      </c>
      <c r="S2" s="87" t="s">
        <v>219</v>
      </c>
      <c r="T2" s="87" t="s">
        <v>220</v>
      </c>
      <c r="U2" s="87" t="s">
        <v>221</v>
      </c>
      <c r="V2" s="87" t="s">
        <v>222</v>
      </c>
      <c r="W2" s="87" t="s">
        <v>223</v>
      </c>
    </row>
    <row r="3" spans="1:25" ht="44.1" customHeight="1" x14ac:dyDescent="0.25">
      <c r="A3" s="60" t="s">
        <v>224</v>
      </c>
      <c r="B3" s="61">
        <v>1</v>
      </c>
      <c r="C3" s="58"/>
      <c r="D3" s="83"/>
      <c r="E3" s="83"/>
      <c r="F3" s="83"/>
      <c r="G3" s="84"/>
      <c r="H3" s="84"/>
      <c r="I3" s="69"/>
      <c r="J3" s="69"/>
      <c r="K3" s="69"/>
      <c r="L3" s="69"/>
      <c r="M3" s="69"/>
      <c r="N3" s="69"/>
      <c r="O3" s="69"/>
      <c r="P3" s="69"/>
      <c r="Q3" s="69"/>
      <c r="R3" s="69"/>
      <c r="S3" s="69"/>
      <c r="T3" s="69"/>
      <c r="U3" s="69"/>
      <c r="V3" s="69"/>
      <c r="W3" s="69"/>
      <c r="X3" s="46">
        <f>COUNT(D3:W3)</f>
        <v>0</v>
      </c>
      <c r="Y3" s="86" t="e">
        <f>AVERAGE(D3:W3)</f>
        <v>#DIV/0!</v>
      </c>
    </row>
    <row r="4" spans="1:25" ht="44.1" customHeight="1" x14ac:dyDescent="0.25">
      <c r="A4" s="60" t="s">
        <v>224</v>
      </c>
      <c r="B4" s="61">
        <v>2</v>
      </c>
      <c r="C4" s="54"/>
      <c r="D4" s="83"/>
      <c r="E4" s="83"/>
      <c r="F4" s="83"/>
      <c r="G4" s="84"/>
      <c r="H4" s="84"/>
      <c r="I4" s="69"/>
      <c r="J4" s="69"/>
      <c r="K4" s="69"/>
      <c r="L4" s="69"/>
      <c r="M4" s="69"/>
      <c r="N4" s="69"/>
      <c r="O4" s="69"/>
      <c r="P4" s="69"/>
      <c r="Q4" s="69"/>
      <c r="R4" s="69"/>
      <c r="S4" s="69"/>
      <c r="T4" s="69"/>
      <c r="U4" s="69"/>
      <c r="V4" s="69"/>
      <c r="W4" s="69"/>
      <c r="X4" s="46">
        <f t="shared" ref="X4:X12" si="0">COUNT(D4:W4)</f>
        <v>0</v>
      </c>
      <c r="Y4" s="86" t="e">
        <f t="shared" ref="Y4:Y12" si="1">AVERAGE(D4:W4)</f>
        <v>#DIV/0!</v>
      </c>
    </row>
    <row r="5" spans="1:25" ht="44.1" customHeight="1" x14ac:dyDescent="0.25">
      <c r="A5" s="60" t="s">
        <v>224</v>
      </c>
      <c r="B5" s="61">
        <v>3</v>
      </c>
      <c r="C5" s="54"/>
      <c r="D5" s="83"/>
      <c r="E5" s="83"/>
      <c r="F5" s="83"/>
      <c r="G5" s="84"/>
      <c r="H5" s="84"/>
      <c r="I5" s="69"/>
      <c r="J5" s="69"/>
      <c r="K5" s="69"/>
      <c r="L5" s="69"/>
      <c r="M5" s="69"/>
      <c r="N5" s="69"/>
      <c r="O5" s="69"/>
      <c r="P5" s="69"/>
      <c r="Q5" s="69"/>
      <c r="R5" s="69"/>
      <c r="S5" s="69"/>
      <c r="T5" s="69"/>
      <c r="U5" s="69"/>
      <c r="V5" s="69"/>
      <c r="W5" s="69"/>
      <c r="X5" s="46">
        <f t="shared" si="0"/>
        <v>0</v>
      </c>
      <c r="Y5" s="86" t="e">
        <f t="shared" si="1"/>
        <v>#DIV/0!</v>
      </c>
    </row>
    <row r="6" spans="1:25" ht="44.1" customHeight="1" x14ac:dyDescent="0.25">
      <c r="A6" s="60" t="s">
        <v>224</v>
      </c>
      <c r="B6" s="61">
        <v>4</v>
      </c>
      <c r="C6" s="54"/>
      <c r="D6" s="83"/>
      <c r="E6" s="83"/>
      <c r="F6" s="83"/>
      <c r="G6" s="84"/>
      <c r="H6" s="84"/>
      <c r="I6" s="69"/>
      <c r="J6" s="69"/>
      <c r="K6" s="69"/>
      <c r="L6" s="69"/>
      <c r="M6" s="69"/>
      <c r="N6" s="69"/>
      <c r="O6" s="69"/>
      <c r="P6" s="69"/>
      <c r="Q6" s="69"/>
      <c r="R6" s="69"/>
      <c r="S6" s="69"/>
      <c r="T6" s="69"/>
      <c r="U6" s="69"/>
      <c r="V6" s="69"/>
      <c r="W6" s="69"/>
      <c r="X6" s="46">
        <f t="shared" si="0"/>
        <v>0</v>
      </c>
      <c r="Y6" s="86" t="e">
        <f t="shared" si="1"/>
        <v>#DIV/0!</v>
      </c>
    </row>
    <row r="7" spans="1:25" ht="44.1" customHeight="1" x14ac:dyDescent="0.25">
      <c r="A7" s="60" t="s">
        <v>224</v>
      </c>
      <c r="B7" s="61">
        <v>5</v>
      </c>
      <c r="C7" s="54"/>
      <c r="D7" s="83"/>
      <c r="E7" s="83"/>
      <c r="F7" s="83"/>
      <c r="G7" s="84"/>
      <c r="H7" s="84"/>
      <c r="I7" s="69"/>
      <c r="J7" s="69"/>
      <c r="K7" s="69"/>
      <c r="L7" s="69"/>
      <c r="M7" s="69"/>
      <c r="N7" s="69"/>
      <c r="O7" s="69"/>
      <c r="P7" s="69"/>
      <c r="Q7" s="69"/>
      <c r="R7" s="69"/>
      <c r="S7" s="69"/>
      <c r="T7" s="69"/>
      <c r="U7" s="69"/>
      <c r="V7" s="69"/>
      <c r="W7" s="69"/>
      <c r="X7" s="46">
        <f t="shared" si="0"/>
        <v>0</v>
      </c>
      <c r="Y7" s="86" t="e">
        <f t="shared" si="1"/>
        <v>#DIV/0!</v>
      </c>
    </row>
    <row r="8" spans="1:25" ht="44.1" customHeight="1" x14ac:dyDescent="0.25">
      <c r="A8" s="60" t="s">
        <v>224</v>
      </c>
      <c r="B8" s="61">
        <v>6</v>
      </c>
      <c r="C8" s="54"/>
      <c r="D8" s="83"/>
      <c r="E8" s="83"/>
      <c r="F8" s="83"/>
      <c r="G8" s="84"/>
      <c r="H8" s="84"/>
      <c r="I8" s="69"/>
      <c r="J8" s="69"/>
      <c r="K8" s="69"/>
      <c r="L8" s="69"/>
      <c r="M8" s="69"/>
      <c r="N8" s="69"/>
      <c r="O8" s="69"/>
      <c r="P8" s="69"/>
      <c r="Q8" s="69"/>
      <c r="R8" s="69"/>
      <c r="S8" s="69"/>
      <c r="T8" s="69"/>
      <c r="U8" s="69"/>
      <c r="V8" s="69"/>
      <c r="W8" s="69"/>
      <c r="X8" s="46">
        <f t="shared" si="0"/>
        <v>0</v>
      </c>
      <c r="Y8" s="86" t="e">
        <f t="shared" si="1"/>
        <v>#DIV/0!</v>
      </c>
    </row>
    <row r="9" spans="1:25" ht="44.1" customHeight="1" x14ac:dyDescent="0.25">
      <c r="A9" s="60" t="s">
        <v>224</v>
      </c>
      <c r="B9" s="61">
        <v>7</v>
      </c>
      <c r="C9" s="54"/>
      <c r="D9" s="83"/>
      <c r="E9" s="83"/>
      <c r="F9" s="83"/>
      <c r="G9" s="84"/>
      <c r="H9" s="84"/>
      <c r="I9" s="69"/>
      <c r="J9" s="69"/>
      <c r="K9" s="69"/>
      <c r="L9" s="69"/>
      <c r="M9" s="69"/>
      <c r="N9" s="69"/>
      <c r="O9" s="69"/>
      <c r="P9" s="69"/>
      <c r="Q9" s="69"/>
      <c r="R9" s="69"/>
      <c r="S9" s="69"/>
      <c r="T9" s="69"/>
      <c r="U9" s="69"/>
      <c r="V9" s="69"/>
      <c r="W9" s="69"/>
      <c r="X9" s="46">
        <f t="shared" si="0"/>
        <v>0</v>
      </c>
      <c r="Y9" s="86" t="e">
        <f t="shared" si="1"/>
        <v>#DIV/0!</v>
      </c>
    </row>
    <row r="10" spans="1:25" ht="44.1" customHeight="1" x14ac:dyDescent="0.25">
      <c r="A10" s="60" t="s">
        <v>224</v>
      </c>
      <c r="B10" s="61">
        <v>8</v>
      </c>
      <c r="C10" s="54"/>
      <c r="D10" s="83"/>
      <c r="E10" s="83"/>
      <c r="F10" s="83"/>
      <c r="G10" s="84"/>
      <c r="H10" s="84"/>
      <c r="I10" s="69"/>
      <c r="J10" s="69"/>
      <c r="K10" s="69"/>
      <c r="L10" s="69"/>
      <c r="M10" s="69"/>
      <c r="N10" s="69"/>
      <c r="O10" s="69"/>
      <c r="P10" s="69"/>
      <c r="Q10" s="69"/>
      <c r="R10" s="69"/>
      <c r="S10" s="69"/>
      <c r="T10" s="69"/>
      <c r="U10" s="69"/>
      <c r="V10" s="69"/>
      <c r="W10" s="69"/>
      <c r="X10" s="46">
        <f t="shared" si="0"/>
        <v>0</v>
      </c>
      <c r="Y10" s="86" t="e">
        <f t="shared" si="1"/>
        <v>#DIV/0!</v>
      </c>
    </row>
    <row r="11" spans="1:25" ht="44.1" customHeight="1" x14ac:dyDescent="0.25">
      <c r="A11" s="60" t="s">
        <v>224</v>
      </c>
      <c r="B11" s="61">
        <v>9</v>
      </c>
      <c r="C11" s="54"/>
      <c r="D11" s="83"/>
      <c r="E11" s="83"/>
      <c r="F11" s="83"/>
      <c r="G11" s="84"/>
      <c r="H11" s="84"/>
      <c r="I11" s="69"/>
      <c r="J11" s="69"/>
      <c r="K11" s="69"/>
      <c r="L11" s="69"/>
      <c r="M11" s="69"/>
      <c r="N11" s="69"/>
      <c r="O11" s="69"/>
      <c r="P11" s="69"/>
      <c r="Q11" s="69"/>
      <c r="R11" s="69"/>
      <c r="S11" s="69"/>
      <c r="T11" s="69"/>
      <c r="U11" s="69"/>
      <c r="V11" s="69"/>
      <c r="W11" s="69"/>
      <c r="X11" s="46">
        <f t="shared" si="0"/>
        <v>0</v>
      </c>
      <c r="Y11" s="86" t="e">
        <f t="shared" si="1"/>
        <v>#DIV/0!</v>
      </c>
    </row>
    <row r="12" spans="1:25" ht="44.1" customHeight="1" x14ac:dyDescent="0.25">
      <c r="A12" s="60" t="s">
        <v>224</v>
      </c>
      <c r="B12" s="61">
        <v>10</v>
      </c>
      <c r="C12" s="54"/>
      <c r="D12" s="83"/>
      <c r="E12" s="83"/>
      <c r="F12" s="83"/>
      <c r="G12" s="84"/>
      <c r="H12" s="84"/>
      <c r="I12" s="69"/>
      <c r="J12" s="69"/>
      <c r="K12" s="69"/>
      <c r="L12" s="69"/>
      <c r="M12" s="69"/>
      <c r="N12" s="69"/>
      <c r="O12" s="69"/>
      <c r="P12" s="69"/>
      <c r="Q12" s="69"/>
      <c r="R12" s="69"/>
      <c r="S12" s="69"/>
      <c r="T12" s="69"/>
      <c r="U12" s="69"/>
      <c r="V12" s="69"/>
      <c r="W12" s="69"/>
      <c r="X12" s="46">
        <f t="shared" si="0"/>
        <v>0</v>
      </c>
      <c r="Y12" s="86" t="e">
        <f t="shared" si="1"/>
        <v>#DIV/0!</v>
      </c>
    </row>
    <row r="13" spans="1:25" x14ac:dyDescent="0.25">
      <c r="D13" s="75">
        <f t="shared" ref="D13:G13" si="2">COUNT(D3:D12)</f>
        <v>0</v>
      </c>
      <c r="E13" s="75">
        <f t="shared" si="2"/>
        <v>0</v>
      </c>
      <c r="F13" s="75">
        <f t="shared" si="2"/>
        <v>0</v>
      </c>
      <c r="G13" s="75">
        <f t="shared" si="2"/>
        <v>0</v>
      </c>
      <c r="H13" s="75">
        <f t="shared" ref="H13" si="3">COUNT(H3:H12)</f>
        <v>0</v>
      </c>
      <c r="I13" s="75">
        <f t="shared" ref="I13" si="4">COUNT(I3:I12)</f>
        <v>0</v>
      </c>
      <c r="J13" s="75">
        <f t="shared" ref="J13:W13" si="5">COUNT(J3:J12)</f>
        <v>0</v>
      </c>
      <c r="K13" s="75">
        <f t="shared" si="5"/>
        <v>0</v>
      </c>
      <c r="L13" s="75">
        <f t="shared" si="5"/>
        <v>0</v>
      </c>
      <c r="M13" s="75">
        <f t="shared" si="5"/>
        <v>0</v>
      </c>
      <c r="N13" s="75">
        <f t="shared" si="5"/>
        <v>0</v>
      </c>
      <c r="O13" s="75">
        <f t="shared" si="5"/>
        <v>0</v>
      </c>
      <c r="P13" s="75">
        <f t="shared" si="5"/>
        <v>0</v>
      </c>
      <c r="Q13" s="75">
        <f t="shared" si="5"/>
        <v>0</v>
      </c>
      <c r="R13" s="75">
        <f t="shared" si="5"/>
        <v>0</v>
      </c>
      <c r="S13" s="75">
        <f t="shared" si="5"/>
        <v>0</v>
      </c>
      <c r="T13" s="75">
        <f t="shared" si="5"/>
        <v>0</v>
      </c>
      <c r="U13" s="75">
        <f t="shared" si="5"/>
        <v>0</v>
      </c>
      <c r="V13" s="75">
        <f t="shared" si="5"/>
        <v>0</v>
      </c>
      <c r="W13" s="75">
        <f t="shared" si="5"/>
        <v>0</v>
      </c>
    </row>
    <row r="14" spans="1:25" x14ac:dyDescent="0.25">
      <c r="I14" s="76" t="e">
        <f>AVERAGE(I3:I12)</f>
        <v>#DIV/0!</v>
      </c>
      <c r="J14" s="76" t="e">
        <f t="shared" ref="J14:W14" si="6">AVERAGE(J3:J12)</f>
        <v>#DIV/0!</v>
      </c>
      <c r="K14" s="76" t="e">
        <f t="shared" si="6"/>
        <v>#DIV/0!</v>
      </c>
      <c r="L14" s="76" t="e">
        <f t="shared" si="6"/>
        <v>#DIV/0!</v>
      </c>
      <c r="M14" s="76" t="e">
        <f t="shared" si="6"/>
        <v>#DIV/0!</v>
      </c>
      <c r="N14" s="76" t="e">
        <f t="shared" si="6"/>
        <v>#DIV/0!</v>
      </c>
      <c r="O14" s="76" t="e">
        <f t="shared" si="6"/>
        <v>#DIV/0!</v>
      </c>
      <c r="P14" s="76" t="e">
        <f t="shared" si="6"/>
        <v>#DIV/0!</v>
      </c>
      <c r="Q14" s="76" t="e">
        <f t="shared" si="6"/>
        <v>#DIV/0!</v>
      </c>
      <c r="R14" s="76" t="e">
        <f t="shared" si="6"/>
        <v>#DIV/0!</v>
      </c>
      <c r="S14" s="76" t="e">
        <f t="shared" si="6"/>
        <v>#DIV/0!</v>
      </c>
      <c r="T14" s="76" t="e">
        <f t="shared" si="6"/>
        <v>#DIV/0!</v>
      </c>
      <c r="U14" s="76" t="e">
        <f t="shared" si="6"/>
        <v>#DIV/0!</v>
      </c>
      <c r="V14" s="76" t="e">
        <f t="shared" si="6"/>
        <v>#DIV/0!</v>
      </c>
      <c r="W14" s="76" t="e">
        <f t="shared" si="6"/>
        <v>#DIV/0!</v>
      </c>
    </row>
  </sheetData>
  <sheetProtection algorithmName="SHA-512" hashValue="bdgfCML1+bHLuUAPGndYQxWFe65qh94cysR0kiaON5rSOvvTh0kmgm1DfL5xIc/TIKYrrRJ2t8eiMeWmTgApig==" saltValue="Ffx+3pIXNX9AS5s6JQmxrQ==" spinCount="100000" sheet="1" selectLockedCells="1"/>
  <mergeCells count="2">
    <mergeCell ref="I1:W1"/>
    <mergeCell ref="A1:C1"/>
  </mergeCells>
  <phoneticPr fontId="23" type="noConversion"/>
  <conditionalFormatting sqref="B3:B12">
    <cfRule type="cellIs" dxfId="40" priority="15" operator="equal">
      <formula>0</formula>
    </cfRule>
  </conditionalFormatting>
  <conditionalFormatting sqref="C3:H12">
    <cfRule type="duplicateValues" dxfId="39" priority="16"/>
  </conditionalFormatting>
  <conditionalFormatting sqref="I3:W12">
    <cfRule type="cellIs" dxfId="38" priority="10" operator="equal">
      <formula>5</formula>
    </cfRule>
    <cfRule type="cellIs" dxfId="37" priority="11" operator="equal">
      <formula>4</formula>
    </cfRule>
    <cfRule type="cellIs" dxfId="36" priority="12" operator="equal">
      <formula>3</formula>
    </cfRule>
    <cfRule type="cellIs" dxfId="35" priority="13" operator="equal">
      <formula>2</formula>
    </cfRule>
    <cfRule type="cellIs" dxfId="34" priority="14" operator="equal">
      <formula>1</formula>
    </cfRule>
  </conditionalFormatting>
  <conditionalFormatting sqref="J13:W13">
    <cfRule type="cellIs" dxfId="33" priority="5" operator="equal">
      <formula>0</formula>
    </cfRule>
  </conditionalFormatting>
  <conditionalFormatting sqref="J13:W13">
    <cfRule type="cellIs" dxfId="32" priority="6" operator="equal">
      <formula>0</formula>
    </cfRule>
  </conditionalFormatting>
  <conditionalFormatting sqref="X3:X12">
    <cfRule type="cellIs" dxfId="31" priority="7" operator="equal">
      <formula>0</formula>
    </cfRule>
  </conditionalFormatting>
  <conditionalFormatting sqref="X1:Y1048576">
    <cfRule type="cellIs" dxfId="30" priority="8" operator="equal">
      <formula>0</formula>
    </cfRule>
  </conditionalFormatting>
  <conditionalFormatting sqref="Y1:Y1048576">
    <cfRule type="cellIs" dxfId="29" priority="4" operator="equal">
      <formula>"###"</formula>
    </cfRule>
    <cfRule type="cellIs" dxfId="28" priority="9" operator="equal">
      <formula>#DIV/0!</formula>
    </cfRule>
  </conditionalFormatting>
  <conditionalFormatting sqref="D13:I13">
    <cfRule type="cellIs" dxfId="27" priority="2" operator="equal">
      <formula>0</formula>
    </cfRule>
  </conditionalFormatting>
  <conditionalFormatting sqref="D13:I13">
    <cfRule type="cellIs" dxfId="26" priority="3" operator="equal">
      <formula>0</formula>
    </cfRule>
  </conditionalFormatting>
  <conditionalFormatting sqref="D13:W13">
    <cfRule type="cellIs" dxfId="25" priority="1" operator="equal">
      <formula>0</formula>
    </cfRule>
  </conditionalFormatting>
  <dataValidations count="11">
    <dataValidation allowBlank="1" showInputMessage="1" showErrorMessage="1" prompt="Eğitim programları ve öğretime ilişkin kavramları ve kuramları eleştirel bakış açısıyla değerlendirme" sqref="I2" xr:uid="{E28D238E-B184-854D-AA7B-D6F1E64219EC}"/>
    <dataValidation allowBlank="1" showInputMessage="1" showErrorMessage="1" prompt="Eğitim programları ve öğretim alanındaki faaliyetlerine yönelik çağdaş kuram, yaklaşım, strateji, yöntem ya da model geliştirme" sqref="J2" xr:uid="{E03C2A26-738D-644A-A46E-D673CEB37D98}"/>
    <dataValidation allowBlank="1" showInputMessage="1" showErrorMessage="1" prompt="Eğitim programları ve öğretim alanında, ulusal ve uluslararası çalışmaları takip etme, bu alandaki bilimsel bilgi birikimine ve uygulamalara katkı sağlama" sqref="K2" xr:uid="{A9A35B46-F230-414C-929E-E1233DC10D95}"/>
    <dataValidation allowBlank="1" showInputMessage="1" showErrorMessage="1" prompt="Yerel ve küresel düzeydeki gelişmelerin eğitim politikalarına, eğitim programlarına ve öğretme-öğrenme süreçlerine yansımalarını değerlendirerek geleceğe yönelik çıkarımlarda bulunma" sqref="L2" xr:uid="{3DC87D48-395A-6D41-93C0-96FB6C96D45B}"/>
    <dataValidation allowBlank="1" showInputMessage="1" showErrorMessage="1" prompt="Ulusal ve uluslararası disiplinlerarası araştırma projeleri tasarlama ve bu projelerde yer alma" sqref="M2" xr:uid="{B3C279CE-03EC-B341-9C5E-ACE1ACDF9559}"/>
    <dataValidation allowBlank="1" showInputMessage="1" showErrorMessage="1" prompt="Eğitim programları ve öğretim alanındaki faaliyetler kapsamında güncel bilgi ve iletişim teknolojilerini kullanarak yenilikçi çalışmalar üretme" sqref="N2" xr:uid="{0EFEE3FA-98B4-AF4C-952A-D1177C1FE154}"/>
    <dataValidation allowBlank="1" showInputMessage="1" showErrorMessage="1" prompt="Eğitim programları ve öğretim alanındaki faaliyetleri; etik ilke ve değerler, eşitlik, sosyal adalet, bilimsellik, kapsayıcılık ve çok yönlülük temelinde tasarlama" sqref="O2" xr:uid="{69B00731-3877-7641-8EE8-7B4FA99A84FF}"/>
    <dataValidation allowBlank="1" showInputMessage="1" showErrorMessage="1" prompt="Eğitim programları ve öğretim ile ilgili alanlarda eleştirel bakış açısıyla dönüştürücü liderlik vizyonu geliştirme ve bu alanda karar vericilere katkıda bulunma" sqref="P2" xr:uid="{D373043A-1E90-2B4B-95E5-019BC3A26605}"/>
    <dataValidation allowBlank="1" showInputMessage="1" showErrorMessage="1" promptTitle="Eğitim programları ve öğretim al" sqref="Q2" xr:uid="{FAA97497-7231-B746-AB87-1C815269EDC8}"/>
    <dataValidation allowBlank="1" showInputMessage="1" showErrorMessage="1" prompt="Eğitim programları ve öğretim alanındaki öncelikli ihtiyaç ve sorunlara yönelik özgün araştırmalar yapma ve sonuçlarını anadilinde ve yabancı dilde yazılı ve sözlü olarak paylaşma" sqref="R2" xr:uid="{003FEE43-CD28-4F4D-B0D0-9A673769B886}"/>
    <dataValidation allowBlank="1" showInputMessage="1" showErrorMessage="1" prompt="Bilimsel ve toplumsal gelişmeler doğrultusunda içinde bulunduğu toplumun hayat boyu öğrenme ihtiyaçlarının karşılanmasına yönelik politika oluşturma" sqref="S2" xr:uid="{C0B0BFE3-A4FC-3440-947A-55C130AF4927}"/>
  </dataValidations>
  <pageMargins left="0.7" right="0.2951388888888889"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6E40E-C0D4-DC46-A6FE-0BCCEEF2EAC7}">
  <sheetPr>
    <tabColor rgb="FF0070C0"/>
  </sheetPr>
  <dimension ref="A1:Y14"/>
  <sheetViews>
    <sheetView showGridLines="0" view="pageLayout" zoomScale="110" zoomScaleNormal="100" zoomScalePageLayoutView="110" workbookViewId="0">
      <selection activeCell="I11" sqref="I11"/>
    </sheetView>
  </sheetViews>
  <sheetFormatPr defaultColWidth="10.875" defaultRowHeight="12.75" x14ac:dyDescent="0.25"/>
  <cols>
    <col min="1" max="1" width="3.5" style="3" customWidth="1"/>
    <col min="2" max="2" width="2.625" style="3" customWidth="1"/>
    <col min="3" max="3" width="37.625" style="3" customWidth="1"/>
    <col min="4" max="23" width="4" style="3" customWidth="1"/>
    <col min="24" max="24" width="3.125" style="74" customWidth="1"/>
    <col min="25" max="25" width="3.625" style="74" customWidth="1"/>
    <col min="26" max="16384" width="10.875" style="3"/>
  </cols>
  <sheetData>
    <row r="1" spans="1:25" s="56" customFormat="1" ht="27.95" customHeight="1" x14ac:dyDescent="0.25">
      <c r="A1" s="113"/>
      <c r="B1" s="114"/>
      <c r="C1" s="115"/>
      <c r="D1" s="116" t="s">
        <v>205</v>
      </c>
      <c r="E1" s="117"/>
      <c r="F1" s="117"/>
      <c r="G1" s="117"/>
      <c r="H1" s="117"/>
      <c r="I1" s="117"/>
      <c r="J1" s="117"/>
      <c r="K1" s="117"/>
      <c r="L1" s="117"/>
      <c r="M1" s="117"/>
      <c r="N1" s="117"/>
      <c r="O1" s="117"/>
      <c r="P1" s="117"/>
      <c r="Q1" s="117"/>
      <c r="R1" s="117"/>
      <c r="S1" s="117"/>
      <c r="T1" s="117"/>
      <c r="U1" s="117"/>
      <c r="V1" s="63"/>
      <c r="W1" s="63"/>
      <c r="X1" s="73"/>
      <c r="Y1" s="73"/>
    </row>
    <row r="2" spans="1:25" ht="26.1" customHeight="1" x14ac:dyDescent="0.25">
      <c r="A2" s="59"/>
      <c r="B2" s="57"/>
      <c r="C2" s="88" t="s">
        <v>206</v>
      </c>
      <c r="D2" s="89" t="s">
        <v>244</v>
      </c>
      <c r="E2" s="89" t="s">
        <v>245</v>
      </c>
      <c r="F2" s="89" t="s">
        <v>246</v>
      </c>
      <c r="G2" s="90" t="s">
        <v>247</v>
      </c>
      <c r="H2" s="90" t="s">
        <v>248</v>
      </c>
      <c r="I2" s="64" t="s">
        <v>190</v>
      </c>
      <c r="J2" s="64" t="s">
        <v>191</v>
      </c>
      <c r="K2" s="64" t="s">
        <v>192</v>
      </c>
      <c r="L2" s="64" t="s">
        <v>193</v>
      </c>
      <c r="M2" s="64" t="s">
        <v>194</v>
      </c>
      <c r="N2" s="64" t="s">
        <v>195</v>
      </c>
      <c r="O2" s="64" t="s">
        <v>196</v>
      </c>
      <c r="P2" s="64" t="s">
        <v>197</v>
      </c>
      <c r="Q2" s="64" t="s">
        <v>198</v>
      </c>
      <c r="R2" s="64" t="s">
        <v>199</v>
      </c>
      <c r="S2" s="64" t="s">
        <v>200</v>
      </c>
      <c r="T2" s="64" t="s">
        <v>201</v>
      </c>
      <c r="U2" s="64" t="s">
        <v>202</v>
      </c>
      <c r="V2" s="64" t="s">
        <v>203</v>
      </c>
      <c r="W2" s="64" t="s">
        <v>204</v>
      </c>
    </row>
    <row r="3" spans="1:25" ht="45.95" customHeight="1" x14ac:dyDescent="0.25">
      <c r="A3" s="55" t="s">
        <v>59</v>
      </c>
      <c r="B3" s="62">
        <v>1</v>
      </c>
      <c r="C3" s="58"/>
      <c r="D3" s="83">
        <f>'K-Yİ T'!D3</f>
        <v>0</v>
      </c>
      <c r="E3" s="83">
        <f>'K-Yİ T'!E3</f>
        <v>0</v>
      </c>
      <c r="F3" s="83">
        <f>'K-Yİ T'!F3</f>
        <v>0</v>
      </c>
      <c r="G3" s="83">
        <f>'K-Yİ T'!G3</f>
        <v>0</v>
      </c>
      <c r="H3" s="83">
        <f>'K-Yİ T'!H3</f>
        <v>0</v>
      </c>
      <c r="I3" s="83">
        <f>'K-Yİ T'!I3</f>
        <v>0</v>
      </c>
      <c r="J3" s="83">
        <f>'K-Yİ T'!J3</f>
        <v>0</v>
      </c>
      <c r="K3" s="83">
        <f>'K-Yİ T'!K3</f>
        <v>0</v>
      </c>
      <c r="L3" s="83">
        <f>'K-Yİ T'!L3</f>
        <v>0</v>
      </c>
      <c r="M3" s="83">
        <f>'K-Yİ T'!M3</f>
        <v>0</v>
      </c>
      <c r="N3" s="83">
        <f>'K-Yİ T'!N3</f>
        <v>0</v>
      </c>
      <c r="O3" s="83">
        <f>'K-Yİ T'!O3</f>
        <v>0</v>
      </c>
      <c r="P3" s="83">
        <f>'K-Yİ T'!P3</f>
        <v>0</v>
      </c>
      <c r="Q3" s="83">
        <f>'K-Yİ T'!Q3</f>
        <v>0</v>
      </c>
      <c r="R3" s="83">
        <f>'K-Yİ T'!R3</f>
        <v>0</v>
      </c>
      <c r="S3" s="83">
        <f>'K-Yİ T'!S3</f>
        <v>0</v>
      </c>
      <c r="T3" s="83">
        <f>'K-Yİ T'!T3</f>
        <v>0</v>
      </c>
      <c r="U3" s="83">
        <f>'K-Yİ T'!U3</f>
        <v>0</v>
      </c>
      <c r="V3" s="83">
        <f>'K-Yİ T'!V3</f>
        <v>0</v>
      </c>
      <c r="W3" s="83">
        <f>'K-Yİ T'!W3</f>
        <v>0</v>
      </c>
      <c r="X3" s="83">
        <f>'K-Yİ T'!X3</f>
        <v>0</v>
      </c>
      <c r="Y3" s="83" t="e">
        <f>'K-Yİ T'!Y3</f>
        <v>#DIV/0!</v>
      </c>
    </row>
    <row r="4" spans="1:25" ht="45.95" customHeight="1" x14ac:dyDescent="0.25">
      <c r="A4" s="55" t="s">
        <v>59</v>
      </c>
      <c r="B4" s="62">
        <v>2</v>
      </c>
      <c r="C4" s="54"/>
      <c r="D4" s="83">
        <f>'K-Yİ T'!D4</f>
        <v>0</v>
      </c>
      <c r="E4" s="83">
        <f>'K-Yİ T'!E4</f>
        <v>0</v>
      </c>
      <c r="F4" s="83">
        <f>'K-Yİ T'!F4</f>
        <v>0</v>
      </c>
      <c r="G4" s="83">
        <f>'K-Yİ T'!G4</f>
        <v>0</v>
      </c>
      <c r="H4" s="83">
        <f>'K-Yİ T'!H4</f>
        <v>0</v>
      </c>
      <c r="I4" s="83">
        <f>'K-Yİ T'!I4</f>
        <v>0</v>
      </c>
      <c r="J4" s="83">
        <f>'K-Yİ T'!J4</f>
        <v>0</v>
      </c>
      <c r="K4" s="83">
        <f>'K-Yİ T'!K4</f>
        <v>0</v>
      </c>
      <c r="L4" s="83">
        <f>'K-Yİ T'!L4</f>
        <v>0</v>
      </c>
      <c r="M4" s="83">
        <f>'K-Yİ T'!M4</f>
        <v>0</v>
      </c>
      <c r="N4" s="83">
        <f>'K-Yİ T'!N4</f>
        <v>0</v>
      </c>
      <c r="O4" s="83">
        <f>'K-Yİ T'!O4</f>
        <v>0</v>
      </c>
      <c r="P4" s="83">
        <f>'K-Yİ T'!P4</f>
        <v>0</v>
      </c>
      <c r="Q4" s="83">
        <f>'K-Yİ T'!Q4</f>
        <v>0</v>
      </c>
      <c r="R4" s="83">
        <f>'K-Yİ T'!R4</f>
        <v>0</v>
      </c>
      <c r="S4" s="83">
        <f>'K-Yİ T'!S4</f>
        <v>0</v>
      </c>
      <c r="T4" s="83">
        <f>'K-Yİ T'!T4</f>
        <v>0</v>
      </c>
      <c r="U4" s="83">
        <f>'K-Yİ T'!U4</f>
        <v>0</v>
      </c>
      <c r="V4" s="83">
        <f>'K-Yİ T'!V4</f>
        <v>0</v>
      </c>
      <c r="W4" s="83">
        <f>'K-Yİ T'!W4</f>
        <v>0</v>
      </c>
      <c r="X4" s="83">
        <f>'K-Yİ T'!X4</f>
        <v>0</v>
      </c>
      <c r="Y4" s="83" t="e">
        <f>'K-Yİ T'!Y4</f>
        <v>#DIV/0!</v>
      </c>
    </row>
    <row r="5" spans="1:25" ht="45.95" customHeight="1" x14ac:dyDescent="0.25">
      <c r="A5" s="55" t="s">
        <v>59</v>
      </c>
      <c r="B5" s="62">
        <v>3</v>
      </c>
      <c r="C5" s="54"/>
      <c r="D5" s="83">
        <f>'K-Yİ T'!D5</f>
        <v>0</v>
      </c>
      <c r="E5" s="83">
        <f>'K-Yİ T'!E5</f>
        <v>0</v>
      </c>
      <c r="F5" s="83">
        <f>'K-Yİ T'!F5</f>
        <v>0</v>
      </c>
      <c r="G5" s="83">
        <f>'K-Yİ T'!G5</f>
        <v>0</v>
      </c>
      <c r="H5" s="83">
        <f>'K-Yİ T'!H5</f>
        <v>0</v>
      </c>
      <c r="I5" s="83">
        <f>'K-Yİ T'!I5</f>
        <v>0</v>
      </c>
      <c r="J5" s="83">
        <f>'K-Yİ T'!J5</f>
        <v>0</v>
      </c>
      <c r="K5" s="83">
        <f>'K-Yİ T'!K5</f>
        <v>0</v>
      </c>
      <c r="L5" s="83">
        <f>'K-Yİ T'!L5</f>
        <v>0</v>
      </c>
      <c r="M5" s="83">
        <f>'K-Yİ T'!M5</f>
        <v>0</v>
      </c>
      <c r="N5" s="83">
        <f>'K-Yİ T'!N5</f>
        <v>0</v>
      </c>
      <c r="O5" s="83">
        <f>'K-Yİ T'!O5</f>
        <v>0</v>
      </c>
      <c r="P5" s="83">
        <f>'K-Yİ T'!P5</f>
        <v>0</v>
      </c>
      <c r="Q5" s="83">
        <f>'K-Yİ T'!Q5</f>
        <v>0</v>
      </c>
      <c r="R5" s="83">
        <f>'K-Yİ T'!R5</f>
        <v>0</v>
      </c>
      <c r="S5" s="83">
        <f>'K-Yİ T'!S5</f>
        <v>0</v>
      </c>
      <c r="T5" s="83">
        <f>'K-Yİ T'!T5</f>
        <v>0</v>
      </c>
      <c r="U5" s="83">
        <f>'K-Yİ T'!U5</f>
        <v>0</v>
      </c>
      <c r="V5" s="83">
        <f>'K-Yİ T'!V5</f>
        <v>0</v>
      </c>
      <c r="W5" s="83">
        <f>'K-Yİ T'!W5</f>
        <v>0</v>
      </c>
      <c r="X5" s="83">
        <f>'K-Yİ T'!X5</f>
        <v>0</v>
      </c>
      <c r="Y5" s="83" t="e">
        <f>'K-Yİ T'!Y5</f>
        <v>#DIV/0!</v>
      </c>
    </row>
    <row r="6" spans="1:25" ht="45.95" customHeight="1" x14ac:dyDescent="0.25">
      <c r="A6" s="55" t="s">
        <v>59</v>
      </c>
      <c r="B6" s="62">
        <v>4</v>
      </c>
      <c r="C6" s="54"/>
      <c r="D6" s="83">
        <f>'K-Yİ T'!D6</f>
        <v>0</v>
      </c>
      <c r="E6" s="83">
        <f>'K-Yİ T'!E6</f>
        <v>0</v>
      </c>
      <c r="F6" s="83">
        <f>'K-Yİ T'!F6</f>
        <v>0</v>
      </c>
      <c r="G6" s="83">
        <f>'K-Yİ T'!G6</f>
        <v>0</v>
      </c>
      <c r="H6" s="83">
        <f>'K-Yİ T'!H6</f>
        <v>0</v>
      </c>
      <c r="I6" s="83">
        <f>'K-Yİ T'!I6</f>
        <v>0</v>
      </c>
      <c r="J6" s="83">
        <f>'K-Yİ T'!J6</f>
        <v>0</v>
      </c>
      <c r="K6" s="83">
        <f>'K-Yİ T'!K6</f>
        <v>0</v>
      </c>
      <c r="L6" s="83">
        <f>'K-Yİ T'!L6</f>
        <v>0</v>
      </c>
      <c r="M6" s="83">
        <f>'K-Yİ T'!M6</f>
        <v>0</v>
      </c>
      <c r="N6" s="83">
        <f>'K-Yİ T'!N6</f>
        <v>0</v>
      </c>
      <c r="O6" s="83">
        <f>'K-Yİ T'!O6</f>
        <v>0</v>
      </c>
      <c r="P6" s="83">
        <f>'K-Yİ T'!P6</f>
        <v>0</v>
      </c>
      <c r="Q6" s="83">
        <f>'K-Yİ T'!Q6</f>
        <v>0</v>
      </c>
      <c r="R6" s="83">
        <f>'K-Yİ T'!R6</f>
        <v>0</v>
      </c>
      <c r="S6" s="83">
        <f>'K-Yİ T'!S6</f>
        <v>0</v>
      </c>
      <c r="T6" s="83">
        <f>'K-Yİ T'!T6</f>
        <v>0</v>
      </c>
      <c r="U6" s="83">
        <f>'K-Yİ T'!U6</f>
        <v>0</v>
      </c>
      <c r="V6" s="83">
        <f>'K-Yİ T'!V6</f>
        <v>0</v>
      </c>
      <c r="W6" s="83">
        <f>'K-Yİ T'!W6</f>
        <v>0</v>
      </c>
      <c r="X6" s="83">
        <f>'K-Yİ T'!X6</f>
        <v>0</v>
      </c>
      <c r="Y6" s="83" t="e">
        <f>'K-Yİ T'!Y6</f>
        <v>#DIV/0!</v>
      </c>
    </row>
    <row r="7" spans="1:25" ht="45.95" customHeight="1" x14ac:dyDescent="0.25">
      <c r="A7" s="55" t="s">
        <v>59</v>
      </c>
      <c r="B7" s="62">
        <v>5</v>
      </c>
      <c r="C7" s="54"/>
      <c r="D7" s="83">
        <f>'K-Yİ T'!D7</f>
        <v>0</v>
      </c>
      <c r="E7" s="83">
        <f>'K-Yİ T'!E7</f>
        <v>0</v>
      </c>
      <c r="F7" s="83">
        <f>'K-Yİ T'!F7</f>
        <v>0</v>
      </c>
      <c r="G7" s="83">
        <f>'K-Yİ T'!G7</f>
        <v>0</v>
      </c>
      <c r="H7" s="83">
        <f>'K-Yİ T'!H7</f>
        <v>0</v>
      </c>
      <c r="I7" s="83">
        <f>'K-Yİ T'!I7</f>
        <v>0</v>
      </c>
      <c r="J7" s="83">
        <f>'K-Yİ T'!J7</f>
        <v>0</v>
      </c>
      <c r="K7" s="83">
        <f>'K-Yİ T'!K7</f>
        <v>0</v>
      </c>
      <c r="L7" s="83">
        <f>'K-Yİ T'!L7</f>
        <v>0</v>
      </c>
      <c r="M7" s="83">
        <f>'K-Yİ T'!M7</f>
        <v>0</v>
      </c>
      <c r="N7" s="83">
        <f>'K-Yİ T'!N7</f>
        <v>0</v>
      </c>
      <c r="O7" s="83">
        <f>'K-Yİ T'!O7</f>
        <v>0</v>
      </c>
      <c r="P7" s="83">
        <f>'K-Yİ T'!P7</f>
        <v>0</v>
      </c>
      <c r="Q7" s="83">
        <f>'K-Yİ T'!Q7</f>
        <v>0</v>
      </c>
      <c r="R7" s="83">
        <f>'K-Yİ T'!R7</f>
        <v>0</v>
      </c>
      <c r="S7" s="83">
        <f>'K-Yİ T'!S7</f>
        <v>0</v>
      </c>
      <c r="T7" s="83">
        <f>'K-Yİ T'!T7</f>
        <v>0</v>
      </c>
      <c r="U7" s="83">
        <f>'K-Yİ T'!U7</f>
        <v>0</v>
      </c>
      <c r="V7" s="83">
        <f>'K-Yİ T'!V7</f>
        <v>0</v>
      </c>
      <c r="W7" s="83">
        <f>'K-Yİ T'!W7</f>
        <v>0</v>
      </c>
      <c r="X7" s="83">
        <f>'K-Yİ T'!X7</f>
        <v>0</v>
      </c>
      <c r="Y7" s="83" t="e">
        <f>'K-Yİ T'!Y7</f>
        <v>#DIV/0!</v>
      </c>
    </row>
    <row r="8" spans="1:25" ht="45.95" customHeight="1" x14ac:dyDescent="0.25">
      <c r="A8" s="55" t="s">
        <v>59</v>
      </c>
      <c r="B8" s="62">
        <v>6</v>
      </c>
      <c r="C8" s="54"/>
      <c r="D8" s="83">
        <f>'K-Yİ T'!D8</f>
        <v>0</v>
      </c>
      <c r="E8" s="83">
        <f>'K-Yİ T'!E8</f>
        <v>0</v>
      </c>
      <c r="F8" s="83">
        <f>'K-Yİ T'!F8</f>
        <v>0</v>
      </c>
      <c r="G8" s="83">
        <f>'K-Yİ T'!G8</f>
        <v>0</v>
      </c>
      <c r="H8" s="83">
        <f>'K-Yİ T'!H8</f>
        <v>0</v>
      </c>
      <c r="I8" s="83">
        <f>'K-Yİ T'!I8</f>
        <v>0</v>
      </c>
      <c r="J8" s="83">
        <f>'K-Yİ T'!J8</f>
        <v>0</v>
      </c>
      <c r="K8" s="83">
        <f>'K-Yİ T'!K8</f>
        <v>0</v>
      </c>
      <c r="L8" s="83">
        <f>'K-Yİ T'!L8</f>
        <v>0</v>
      </c>
      <c r="M8" s="83">
        <f>'K-Yİ T'!M8</f>
        <v>0</v>
      </c>
      <c r="N8" s="83">
        <f>'K-Yİ T'!N8</f>
        <v>0</v>
      </c>
      <c r="O8" s="83">
        <f>'K-Yİ T'!O8</f>
        <v>0</v>
      </c>
      <c r="P8" s="83">
        <f>'K-Yİ T'!P8</f>
        <v>0</v>
      </c>
      <c r="Q8" s="83">
        <f>'K-Yİ T'!Q8</f>
        <v>0</v>
      </c>
      <c r="R8" s="83">
        <f>'K-Yİ T'!R8</f>
        <v>0</v>
      </c>
      <c r="S8" s="83">
        <f>'K-Yİ T'!S8</f>
        <v>0</v>
      </c>
      <c r="T8" s="83">
        <f>'K-Yİ T'!T8</f>
        <v>0</v>
      </c>
      <c r="U8" s="83">
        <f>'K-Yİ T'!U8</f>
        <v>0</v>
      </c>
      <c r="V8" s="83">
        <f>'K-Yİ T'!V8</f>
        <v>0</v>
      </c>
      <c r="W8" s="83">
        <f>'K-Yİ T'!W8</f>
        <v>0</v>
      </c>
      <c r="X8" s="83">
        <f>'K-Yİ T'!X8</f>
        <v>0</v>
      </c>
      <c r="Y8" s="83" t="e">
        <f>'K-Yİ T'!Y8</f>
        <v>#DIV/0!</v>
      </c>
    </row>
    <row r="9" spans="1:25" ht="45.95" customHeight="1" x14ac:dyDescent="0.25">
      <c r="A9" s="55" t="s">
        <v>59</v>
      </c>
      <c r="B9" s="62">
        <v>7</v>
      </c>
      <c r="C9" s="54"/>
      <c r="D9" s="83">
        <f>'K-Yİ T'!D9</f>
        <v>0</v>
      </c>
      <c r="E9" s="83">
        <f>'K-Yİ T'!E9</f>
        <v>0</v>
      </c>
      <c r="F9" s="83">
        <f>'K-Yİ T'!F9</f>
        <v>0</v>
      </c>
      <c r="G9" s="83">
        <f>'K-Yİ T'!G9</f>
        <v>0</v>
      </c>
      <c r="H9" s="83">
        <f>'K-Yİ T'!H9</f>
        <v>0</v>
      </c>
      <c r="I9" s="83">
        <f>'K-Yİ T'!I9</f>
        <v>0</v>
      </c>
      <c r="J9" s="83">
        <f>'K-Yİ T'!J9</f>
        <v>0</v>
      </c>
      <c r="K9" s="83">
        <f>'K-Yİ T'!K9</f>
        <v>0</v>
      </c>
      <c r="L9" s="83">
        <f>'K-Yİ T'!L9</f>
        <v>0</v>
      </c>
      <c r="M9" s="83">
        <f>'K-Yİ T'!M9</f>
        <v>0</v>
      </c>
      <c r="N9" s="83">
        <f>'K-Yİ T'!N9</f>
        <v>0</v>
      </c>
      <c r="O9" s="83">
        <f>'K-Yİ T'!O9</f>
        <v>0</v>
      </c>
      <c r="P9" s="83">
        <f>'K-Yİ T'!P9</f>
        <v>0</v>
      </c>
      <c r="Q9" s="83">
        <f>'K-Yİ T'!Q9</f>
        <v>0</v>
      </c>
      <c r="R9" s="83">
        <f>'K-Yİ T'!R9</f>
        <v>0</v>
      </c>
      <c r="S9" s="83">
        <f>'K-Yİ T'!S9</f>
        <v>0</v>
      </c>
      <c r="T9" s="83">
        <f>'K-Yİ T'!T9</f>
        <v>0</v>
      </c>
      <c r="U9" s="83">
        <f>'K-Yİ T'!U9</f>
        <v>0</v>
      </c>
      <c r="V9" s="83">
        <f>'K-Yİ T'!V9</f>
        <v>0</v>
      </c>
      <c r="W9" s="83">
        <f>'K-Yİ T'!W9</f>
        <v>0</v>
      </c>
      <c r="X9" s="83">
        <f>'K-Yİ T'!X9</f>
        <v>0</v>
      </c>
      <c r="Y9" s="83" t="e">
        <f>'K-Yİ T'!Y9</f>
        <v>#DIV/0!</v>
      </c>
    </row>
    <row r="10" spans="1:25" ht="45.95" customHeight="1" x14ac:dyDescent="0.25">
      <c r="A10" s="55" t="s">
        <v>59</v>
      </c>
      <c r="B10" s="62">
        <v>8</v>
      </c>
      <c r="C10" s="54"/>
      <c r="D10" s="83">
        <f>'K-Yİ T'!D10</f>
        <v>0</v>
      </c>
      <c r="E10" s="83">
        <f>'K-Yİ T'!E10</f>
        <v>0</v>
      </c>
      <c r="F10" s="83">
        <f>'K-Yİ T'!F10</f>
        <v>0</v>
      </c>
      <c r="G10" s="83">
        <f>'K-Yİ T'!G10</f>
        <v>0</v>
      </c>
      <c r="H10" s="83">
        <f>'K-Yİ T'!H10</f>
        <v>0</v>
      </c>
      <c r="I10" s="83">
        <f>'K-Yİ T'!I10</f>
        <v>0</v>
      </c>
      <c r="J10" s="83">
        <f>'K-Yİ T'!J10</f>
        <v>0</v>
      </c>
      <c r="K10" s="83">
        <f>'K-Yİ T'!K10</f>
        <v>0</v>
      </c>
      <c r="L10" s="83">
        <f>'K-Yİ T'!L10</f>
        <v>0</v>
      </c>
      <c r="M10" s="83">
        <f>'K-Yİ T'!M10</f>
        <v>0</v>
      </c>
      <c r="N10" s="83">
        <f>'K-Yİ T'!N10</f>
        <v>0</v>
      </c>
      <c r="O10" s="83">
        <f>'K-Yİ T'!O10</f>
        <v>0</v>
      </c>
      <c r="P10" s="83">
        <f>'K-Yİ T'!P10</f>
        <v>0</v>
      </c>
      <c r="Q10" s="83">
        <f>'K-Yİ T'!Q10</f>
        <v>0</v>
      </c>
      <c r="R10" s="83">
        <f>'K-Yİ T'!R10</f>
        <v>0</v>
      </c>
      <c r="S10" s="83">
        <f>'K-Yİ T'!S10</f>
        <v>0</v>
      </c>
      <c r="T10" s="83">
        <f>'K-Yİ T'!T10</f>
        <v>0</v>
      </c>
      <c r="U10" s="83">
        <f>'K-Yİ T'!U10</f>
        <v>0</v>
      </c>
      <c r="V10" s="83">
        <f>'K-Yİ T'!V10</f>
        <v>0</v>
      </c>
      <c r="W10" s="83">
        <f>'K-Yİ T'!W10</f>
        <v>0</v>
      </c>
      <c r="X10" s="83">
        <f>'K-Yİ T'!X10</f>
        <v>0</v>
      </c>
      <c r="Y10" s="83" t="e">
        <f>'K-Yİ T'!Y10</f>
        <v>#DIV/0!</v>
      </c>
    </row>
    <row r="11" spans="1:25" ht="45.95" customHeight="1" x14ac:dyDescent="0.25">
      <c r="A11" s="55" t="s">
        <v>59</v>
      </c>
      <c r="B11" s="62">
        <v>9</v>
      </c>
      <c r="C11" s="54"/>
      <c r="D11" s="83">
        <f>'K-Yİ T'!D11</f>
        <v>0</v>
      </c>
      <c r="E11" s="83">
        <f>'K-Yİ T'!E11</f>
        <v>0</v>
      </c>
      <c r="F11" s="83">
        <f>'K-Yİ T'!F11</f>
        <v>0</v>
      </c>
      <c r="G11" s="83">
        <f>'K-Yİ T'!G11</f>
        <v>0</v>
      </c>
      <c r="H11" s="83">
        <f>'K-Yİ T'!H11</f>
        <v>0</v>
      </c>
      <c r="I11" s="83">
        <f>'K-Yİ T'!I11</f>
        <v>0</v>
      </c>
      <c r="J11" s="83">
        <f>'K-Yİ T'!J11</f>
        <v>0</v>
      </c>
      <c r="K11" s="83">
        <f>'K-Yİ T'!K11</f>
        <v>0</v>
      </c>
      <c r="L11" s="83">
        <f>'K-Yİ T'!L11</f>
        <v>0</v>
      </c>
      <c r="M11" s="83">
        <f>'K-Yİ T'!M11</f>
        <v>0</v>
      </c>
      <c r="N11" s="83">
        <f>'K-Yİ T'!N11</f>
        <v>0</v>
      </c>
      <c r="O11" s="83">
        <f>'K-Yİ T'!O11</f>
        <v>0</v>
      </c>
      <c r="P11" s="83">
        <f>'K-Yİ T'!P11</f>
        <v>0</v>
      </c>
      <c r="Q11" s="83">
        <f>'K-Yİ T'!Q11</f>
        <v>0</v>
      </c>
      <c r="R11" s="83">
        <f>'K-Yİ T'!R11</f>
        <v>0</v>
      </c>
      <c r="S11" s="83">
        <f>'K-Yİ T'!S11</f>
        <v>0</v>
      </c>
      <c r="T11" s="83">
        <f>'K-Yİ T'!T11</f>
        <v>0</v>
      </c>
      <c r="U11" s="83">
        <f>'K-Yİ T'!U11</f>
        <v>0</v>
      </c>
      <c r="V11" s="83">
        <f>'K-Yİ T'!V11</f>
        <v>0</v>
      </c>
      <c r="W11" s="83">
        <f>'K-Yİ T'!W11</f>
        <v>0</v>
      </c>
      <c r="X11" s="83">
        <f>'K-Yİ T'!X11</f>
        <v>0</v>
      </c>
      <c r="Y11" s="83" t="e">
        <f>'K-Yİ T'!Y11</f>
        <v>#DIV/0!</v>
      </c>
    </row>
    <row r="12" spans="1:25" ht="45.95" customHeight="1" x14ac:dyDescent="0.25">
      <c r="A12" s="55" t="s">
        <v>59</v>
      </c>
      <c r="B12" s="62">
        <v>10</v>
      </c>
      <c r="C12" s="54"/>
      <c r="D12" s="83">
        <f>'K-Yİ T'!D12</f>
        <v>0</v>
      </c>
      <c r="E12" s="83">
        <f>'K-Yİ T'!E12</f>
        <v>0</v>
      </c>
      <c r="F12" s="83">
        <f>'K-Yİ T'!F12</f>
        <v>0</v>
      </c>
      <c r="G12" s="83">
        <f>'K-Yİ T'!G12</f>
        <v>0</v>
      </c>
      <c r="H12" s="83">
        <f>'K-Yİ T'!H12</f>
        <v>0</v>
      </c>
      <c r="I12" s="83">
        <f>'K-Yİ T'!I12</f>
        <v>0</v>
      </c>
      <c r="J12" s="83">
        <f>'K-Yİ T'!J12</f>
        <v>0</v>
      </c>
      <c r="K12" s="83">
        <f>'K-Yİ T'!K12</f>
        <v>0</v>
      </c>
      <c r="L12" s="83">
        <f>'K-Yİ T'!L12</f>
        <v>0</v>
      </c>
      <c r="M12" s="83">
        <f>'K-Yİ T'!M12</f>
        <v>0</v>
      </c>
      <c r="N12" s="83">
        <f>'K-Yİ T'!N12</f>
        <v>0</v>
      </c>
      <c r="O12" s="83">
        <f>'K-Yİ T'!O12</f>
        <v>0</v>
      </c>
      <c r="P12" s="83">
        <f>'K-Yİ T'!P12</f>
        <v>0</v>
      </c>
      <c r="Q12" s="83">
        <f>'K-Yİ T'!Q12</f>
        <v>0</v>
      </c>
      <c r="R12" s="83">
        <f>'K-Yİ T'!R12</f>
        <v>0</v>
      </c>
      <c r="S12" s="83">
        <f>'K-Yİ T'!S12</f>
        <v>0</v>
      </c>
      <c r="T12" s="83">
        <f>'K-Yİ T'!T12</f>
        <v>0</v>
      </c>
      <c r="U12" s="83">
        <f>'K-Yİ T'!U12</f>
        <v>0</v>
      </c>
      <c r="V12" s="83">
        <f>'K-Yİ T'!V12</f>
        <v>0</v>
      </c>
      <c r="W12" s="83">
        <f>'K-Yİ T'!W12</f>
        <v>0</v>
      </c>
      <c r="X12" s="83">
        <f>'K-Yİ T'!X12</f>
        <v>0</v>
      </c>
      <c r="Y12" s="83" t="e">
        <f>'K-Yİ T'!Y12</f>
        <v>#DIV/0!</v>
      </c>
    </row>
    <row r="13" spans="1:25" x14ac:dyDescent="0.25">
      <c r="D13" s="83">
        <f>'K-Yİ T'!D13</f>
        <v>0</v>
      </c>
      <c r="E13" s="83">
        <f>'K-Yİ T'!E13</f>
        <v>0</v>
      </c>
      <c r="F13" s="83">
        <f>'K-Yİ T'!F13</f>
        <v>0</v>
      </c>
      <c r="G13" s="83">
        <f>'K-Yİ T'!G13</f>
        <v>0</v>
      </c>
      <c r="H13" s="83">
        <f>'K-Yİ T'!H13</f>
        <v>0</v>
      </c>
      <c r="I13" s="83">
        <f>'K-Yİ T'!I13</f>
        <v>0</v>
      </c>
      <c r="J13" s="83">
        <f>'K-Yİ T'!J13</f>
        <v>0</v>
      </c>
      <c r="K13" s="83">
        <f>'K-Yİ T'!K13</f>
        <v>0</v>
      </c>
      <c r="L13" s="83">
        <f>'K-Yİ T'!L13</f>
        <v>0</v>
      </c>
      <c r="M13" s="83">
        <f>'K-Yİ T'!M13</f>
        <v>0</v>
      </c>
      <c r="N13" s="83">
        <f>'K-Yİ T'!N13</f>
        <v>0</v>
      </c>
      <c r="O13" s="83">
        <f>'K-Yİ T'!O13</f>
        <v>0</v>
      </c>
      <c r="P13" s="83">
        <f>'K-Yİ T'!P13</f>
        <v>0</v>
      </c>
      <c r="Q13" s="83">
        <f>'K-Yİ T'!Q13</f>
        <v>0</v>
      </c>
      <c r="R13" s="83">
        <f>'K-Yİ T'!R13</f>
        <v>0</v>
      </c>
      <c r="S13" s="83">
        <f>'K-Yİ T'!S13</f>
        <v>0</v>
      </c>
      <c r="T13" s="83">
        <f>'K-Yİ T'!T13</f>
        <v>0</v>
      </c>
      <c r="U13" s="83">
        <f>'K-Yİ T'!U13</f>
        <v>0</v>
      </c>
      <c r="V13" s="83">
        <f>'K-Yİ T'!V13</f>
        <v>0</v>
      </c>
      <c r="W13" s="83">
        <f>'K-Yİ T'!W13</f>
        <v>0</v>
      </c>
      <c r="X13" s="83">
        <f>'K-Yİ T'!X13</f>
        <v>0</v>
      </c>
      <c r="Y13" s="83">
        <f>'K-Yİ T'!Y13</f>
        <v>0</v>
      </c>
    </row>
    <row r="14" spans="1:25" x14ac:dyDescent="0.25">
      <c r="D14" s="83">
        <f>'K-Yİ T'!D14</f>
        <v>0</v>
      </c>
      <c r="E14" s="83">
        <f>'K-Yİ T'!E14</f>
        <v>0</v>
      </c>
      <c r="F14" s="83">
        <f>'K-Yİ T'!F14</f>
        <v>0</v>
      </c>
      <c r="G14" s="83">
        <f>'K-Yİ T'!G14</f>
        <v>0</v>
      </c>
      <c r="H14" s="83">
        <f>'K-Yİ T'!H14</f>
        <v>0</v>
      </c>
      <c r="I14" s="83" t="e">
        <f>'K-Yİ T'!I14</f>
        <v>#DIV/0!</v>
      </c>
      <c r="J14" s="83" t="e">
        <f>'K-Yİ T'!J14</f>
        <v>#DIV/0!</v>
      </c>
      <c r="K14" s="83" t="e">
        <f>'K-Yİ T'!K14</f>
        <v>#DIV/0!</v>
      </c>
      <c r="L14" s="83" t="e">
        <f>'K-Yİ T'!L14</f>
        <v>#DIV/0!</v>
      </c>
      <c r="M14" s="83" t="e">
        <f>'K-Yİ T'!M14</f>
        <v>#DIV/0!</v>
      </c>
      <c r="N14" s="83" t="e">
        <f>'K-Yİ T'!N14</f>
        <v>#DIV/0!</v>
      </c>
      <c r="O14" s="83" t="e">
        <f>'K-Yİ T'!O14</f>
        <v>#DIV/0!</v>
      </c>
      <c r="P14" s="83" t="e">
        <f>'K-Yİ T'!P14</f>
        <v>#DIV/0!</v>
      </c>
      <c r="Q14" s="83" t="e">
        <f>'K-Yİ T'!Q14</f>
        <v>#DIV/0!</v>
      </c>
      <c r="R14" s="83" t="e">
        <f>'K-Yİ T'!R14</f>
        <v>#DIV/0!</v>
      </c>
      <c r="S14" s="83" t="e">
        <f>'K-Yİ T'!S14</f>
        <v>#DIV/0!</v>
      </c>
      <c r="T14" s="83" t="e">
        <f>'K-Yİ T'!T14</f>
        <v>#DIV/0!</v>
      </c>
      <c r="U14" s="83" t="e">
        <f>'K-Yİ T'!U14</f>
        <v>#DIV/0!</v>
      </c>
      <c r="V14" s="83" t="e">
        <f>'K-Yİ T'!V14</f>
        <v>#DIV/0!</v>
      </c>
      <c r="W14" s="83" t="e">
        <f>'K-Yİ T'!W14</f>
        <v>#DIV/0!</v>
      </c>
      <c r="X14" s="83">
        <f>'K-Yİ T'!X14</f>
        <v>0</v>
      </c>
      <c r="Y14" s="83">
        <f>'K-Yİ T'!Y14</f>
        <v>0</v>
      </c>
    </row>
  </sheetData>
  <sheetProtection algorithmName="SHA-512" hashValue="nVnzy+AIDKftBbpBosr6MB+8mv+Akk58Fz9LeTWOPK4qDdqUmGJkYVQolcc0PLPwopYaM+Kd2krCe0OzY3a4Hg==" saltValue="xT0cA3LCaS5SJs33F85Qfw==" spinCount="100000" sheet="1" selectLockedCells="1"/>
  <mergeCells count="2">
    <mergeCell ref="A1:C1"/>
    <mergeCell ref="D1:U1"/>
  </mergeCells>
  <phoneticPr fontId="23" type="noConversion"/>
  <conditionalFormatting sqref="B3:B12">
    <cfRule type="cellIs" dxfId="24" priority="15" operator="equal">
      <formula>0</formula>
    </cfRule>
  </conditionalFormatting>
  <conditionalFormatting sqref="C3:C12">
    <cfRule type="duplicateValues" dxfId="23" priority="25"/>
  </conditionalFormatting>
  <conditionalFormatting sqref="D3:Y14">
    <cfRule type="duplicateValues" dxfId="22" priority="4"/>
    <cfRule type="cellIs" dxfId="21" priority="3" operator="equal">
      <formula>0</formula>
    </cfRule>
    <cfRule type="cellIs" dxfId="20" priority="2" operator="equal">
      <formula>0</formula>
    </cfRule>
    <cfRule type="cellIs" dxfId="19" priority="1" operator="equal">
      <formula>0</formula>
    </cfRule>
  </conditionalFormatting>
  <dataValidations count="11">
    <dataValidation allowBlank="1" showInputMessage="1" showErrorMessage="1" prompt="To evaluate curriculum and instruction concepts and theories from a critical point of view" sqref="D2:I2" xr:uid="{7C565B35-AAC5-1345-A4F0-B1CB2BE29D27}"/>
    <dataValidation allowBlank="1" showInputMessage="1" showErrorMessage="1" prompt="To develop contemporary theories, approaches, strategies, methods or models within the scope of curriculum and instruction studies" sqref="J2" xr:uid="{7B6C9B24-E20A-D549-BB10-7FA98F5C86EB}"/>
    <dataValidation allowBlank="1" showInputMessage="1" showErrorMessage="1" prompt="To follow-up national and international studies and developments, and to contribute to scientific knowledge and practices within the field of curriculum and instruction" sqref="K2" xr:uid="{CE0A6AD8-5682-4145-96A1-ECF68BC33821}"/>
    <dataValidation allowBlank="1" showInputMessage="1" showErrorMessage="1" prompt="To offer projections about the future by evaluating the reflections of local and global developments in educational policies, curricula and teaching-learning processes" sqref="L2" xr:uid="{690C25F1-BB53-3D47-B8D5-F3330C6A119E}"/>
    <dataValidation allowBlank="1" showInputMessage="1" showErrorMessage="1" promptTitle="To design and participate in nat" sqref="M2" xr:uid="{33B7A095-016D-3D47-9D45-6BB2E6EBE649}"/>
    <dataValidation allowBlank="1" showInputMessage="1" showErrorMessage="1" prompt="To design innovative curriculum and instruction studies by utilizing current information and communication technologies" sqref="N2" xr:uid="{70126782-CE3E-1C45-802C-932F022ACE70}"/>
    <dataValidation allowBlank="1" showInputMessage="1" showErrorMessage="1" prompt="To design curriculum and instruction studies by drawing on ethical principles and values, equality, social justice, scientific knowledge, inclusion and a multidimensional point of view_x000a_" sqref="O2" xr:uid="{D4C101CE-8727-E148-954E-56E1E41146CA}"/>
    <dataValidation allowBlank="1" showInputMessage="1" showErrorMessage="1" prompt="To develop a transformative leadership vision within the field of curriculum and instruction from a critical point of view, and to support decision makers in this field" sqref="P2" xr:uid="{AF5AA4E5-F179-1646-A5D4-17F25389070A}"/>
    <dataValidation allowBlank="1" showInputMessage="1" showErrorMessage="1" prompt="To lead finding solutions to problems within the field of curriculum and instruction" sqref="Q2" xr:uid="{91FC8B32-B2A6-D243-BC6C-D78CEA933D27}"/>
    <dataValidation allowBlank="1" showInputMessage="1" showErrorMessage="1" prompt="To do original research about the priority needs and problems of the field of curriculum and instruction, and to share research results in oral or written form in mother tongue or foreign languages" sqref="R2" xr:uid="{8B6FB220-20DA-444A-A42E-8910188EB1FA}"/>
    <dataValidation allowBlank="1" showInputMessage="1" showErrorMessage="1" prompt="To develop policies towards meeting the society’s lifelong learning needs in line with scientific and social developments" sqref="S2" xr:uid="{1D3C3B0B-DBDB-9147-98D2-8BF2D641A9D8}"/>
  </dataValidations>
  <pageMargins left="0.2951388888888889" right="0.1388888888888889" top="0.4513888888888889"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52CA2-AA0E-5B42-96BA-2D6889F5DC4A}">
  <sheetPr>
    <tabColor rgb="FFFFFF00"/>
  </sheetPr>
  <dimension ref="A1:F16"/>
  <sheetViews>
    <sheetView showGridLines="0" zoomScale="140" zoomScaleNormal="140" zoomScalePageLayoutView="70" workbookViewId="0">
      <selection activeCell="A2" sqref="A2"/>
    </sheetView>
  </sheetViews>
  <sheetFormatPr defaultColWidth="10.875" defaultRowHeight="12.75" x14ac:dyDescent="0.25"/>
  <cols>
    <col min="1" max="1" width="5.125" style="2" customWidth="1"/>
    <col min="2" max="2" width="64.875" style="2" customWidth="1"/>
    <col min="3" max="6" width="12.625" style="2" customWidth="1"/>
    <col min="7" max="16384" width="10.875" style="2"/>
  </cols>
  <sheetData>
    <row r="1" spans="1:6" ht="27" x14ac:dyDescent="0.25">
      <c r="A1" s="118" t="s">
        <v>2</v>
      </c>
      <c r="B1" s="119"/>
      <c r="C1" s="119"/>
      <c r="D1" s="119"/>
      <c r="E1" s="119"/>
      <c r="F1" s="119"/>
    </row>
    <row r="2" spans="1:6" s="19" customFormat="1" ht="36" customHeight="1" x14ac:dyDescent="0.25">
      <c r="A2" s="40" t="s">
        <v>1</v>
      </c>
      <c r="B2" s="33" t="s">
        <v>225</v>
      </c>
      <c r="C2" s="33" t="s">
        <v>178</v>
      </c>
      <c r="D2" s="33" t="s">
        <v>179</v>
      </c>
      <c r="E2" s="33" t="s">
        <v>86</v>
      </c>
      <c r="F2" s="33" t="s">
        <v>87</v>
      </c>
    </row>
    <row r="3" spans="1:6" ht="30.95" customHeight="1" x14ac:dyDescent="0.25">
      <c r="A3" s="34">
        <v>1</v>
      </c>
      <c r="B3" s="43"/>
      <c r="C3" s="36"/>
      <c r="D3" s="37"/>
      <c r="E3" s="37"/>
      <c r="F3" s="37"/>
    </row>
    <row r="4" spans="1:6" ht="30.95" customHeight="1" x14ac:dyDescent="0.25">
      <c r="A4" s="35">
        <v>2</v>
      </c>
      <c r="B4" s="43"/>
      <c r="C4" s="39"/>
      <c r="D4" s="38"/>
      <c r="E4" s="38"/>
      <c r="F4" s="38"/>
    </row>
    <row r="5" spans="1:6" ht="30.95" customHeight="1" x14ac:dyDescent="0.25">
      <c r="A5" s="35">
        <v>3</v>
      </c>
      <c r="B5" s="43"/>
      <c r="C5" s="36"/>
      <c r="D5" s="37"/>
      <c r="E5" s="37"/>
      <c r="F5" s="37"/>
    </row>
    <row r="6" spans="1:6" ht="30.95" customHeight="1" x14ac:dyDescent="0.25">
      <c r="A6" s="35">
        <v>4</v>
      </c>
      <c r="B6" s="43"/>
      <c r="C6" s="36"/>
      <c r="D6" s="37"/>
      <c r="E6" s="37"/>
      <c r="F6" s="37"/>
    </row>
    <row r="7" spans="1:6" ht="30.95" customHeight="1" x14ac:dyDescent="0.25">
      <c r="A7" s="35">
        <v>5</v>
      </c>
      <c r="B7" s="43"/>
      <c r="C7" s="36"/>
      <c r="D7" s="37"/>
      <c r="E7" s="37"/>
      <c r="F7" s="37"/>
    </row>
    <row r="8" spans="1:6" ht="30.95" customHeight="1" x14ac:dyDescent="0.25">
      <c r="A8" s="35">
        <v>6</v>
      </c>
      <c r="B8" s="43"/>
      <c r="C8" s="36"/>
      <c r="D8" s="37"/>
      <c r="E8" s="37"/>
      <c r="F8" s="37"/>
    </row>
    <row r="9" spans="1:6" ht="30.95" customHeight="1" x14ac:dyDescent="0.25">
      <c r="A9" s="35">
        <v>7</v>
      </c>
      <c r="B9" s="43"/>
      <c r="C9" s="36"/>
      <c r="D9" s="37"/>
      <c r="E9" s="37"/>
      <c r="F9" s="37"/>
    </row>
    <row r="10" spans="1:6" ht="30.95" customHeight="1" x14ac:dyDescent="0.25">
      <c r="A10" s="35">
        <v>8</v>
      </c>
      <c r="B10" s="43"/>
      <c r="C10" s="36"/>
      <c r="D10" s="37"/>
      <c r="E10" s="37"/>
      <c r="F10" s="37"/>
    </row>
    <row r="11" spans="1:6" ht="30.95" customHeight="1" x14ac:dyDescent="0.25">
      <c r="A11" s="35">
        <v>9</v>
      </c>
      <c r="B11" s="43"/>
      <c r="C11" s="36"/>
      <c r="D11" s="37"/>
      <c r="E11" s="37"/>
      <c r="F11" s="37"/>
    </row>
    <row r="12" spans="1:6" ht="30.95" customHeight="1" x14ac:dyDescent="0.25">
      <c r="A12" s="35">
        <v>10</v>
      </c>
      <c r="B12" s="43"/>
      <c r="C12" s="36"/>
      <c r="D12" s="37"/>
      <c r="E12" s="37"/>
      <c r="F12" s="37"/>
    </row>
    <row r="13" spans="1:6" ht="30.95" customHeight="1" x14ac:dyDescent="0.25">
      <c r="A13" s="35">
        <v>11</v>
      </c>
      <c r="B13" s="43"/>
      <c r="C13" s="36"/>
      <c r="D13" s="37"/>
      <c r="E13" s="37"/>
      <c r="F13" s="37"/>
    </row>
    <row r="14" spans="1:6" ht="30.95" customHeight="1" x14ac:dyDescent="0.25">
      <c r="A14" s="35">
        <v>12</v>
      </c>
      <c r="B14" s="43"/>
      <c r="C14" s="36"/>
      <c r="D14" s="37"/>
      <c r="E14" s="37"/>
      <c r="F14" s="37"/>
    </row>
    <row r="15" spans="1:6" ht="30.95" customHeight="1" x14ac:dyDescent="0.25">
      <c r="A15" s="35">
        <v>13</v>
      </c>
      <c r="B15" s="43"/>
      <c r="C15" s="36"/>
      <c r="D15" s="37"/>
      <c r="E15" s="37"/>
      <c r="F15" s="37"/>
    </row>
    <row r="16" spans="1:6" ht="30.95" customHeight="1" x14ac:dyDescent="0.25">
      <c r="A16" s="35">
        <v>14</v>
      </c>
      <c r="B16" s="43"/>
      <c r="C16" s="36"/>
      <c r="D16" s="37"/>
      <c r="E16" s="37"/>
      <c r="F16" s="37"/>
    </row>
  </sheetData>
  <sheetProtection algorithmName="SHA-512" hashValue="tsTDkj7wNGgE63Buz82fLkL4r5m60pdUeXtFr0aSMdd/G4fz9Ocb/tbTW5Q+xdApVBsb+0V1JCt4J8lHAKf9cg==" saltValue="eH4eq0SGyZ91FRKIqh3l3A==" spinCount="100000" sheet="1" selectLockedCells="1"/>
  <mergeCells count="1">
    <mergeCell ref="A1:F1"/>
  </mergeCells>
  <dataValidations count="5">
    <dataValidation allowBlank="1" showInputMessage="1" showErrorMessage="1" errorTitle="Hata" error="Bir faaliyet seçmediniz." promptTitle="Uyarı" prompt="En az bir öğrenme faaliyetini aşağıdaki listeden yazınız. Birden fazla veriyi &quot;;&quot; ile ayırıarak yazabilirsiniz._x000a__x000a_---_x000a_Ödev_x000a_Sunum_x000a_Proje _x000a_Rapor _x000a_Etkinlik _x000a_Uygulama _x000a_Seminer_x000a_Staj_x000a_---_x000a__x000a__x000a_" sqref="C3:C16" xr:uid="{B39F998C-A084-5147-98E1-10FC2AC3F53A}"/>
    <dataValidation allowBlank="1" showInputMessage="1" showErrorMessage="1" errorTitle="Hata" error="Bir yöntem seçmediniz." promptTitle="Uyarı" prompt="En az bir öğretim yöntemini aşağıdaki listeden yazınız. Birden fazla veriyi &quot;;&quot; ile ayırıarak yazabilirsiniz._x000a__x000a_---_x000a_Anlatım_x000a_Soru Yanıt_x000a_Problem Çözme_x000a_Tartışma_x000a_Örnekolay_x000a_Rol Oynama_x000a_Gösteri_x000a_Eğitsel Gezi_x000a_---_x000a_" sqref="D3:D16" xr:uid="{A30477D1-0086-3E4B-B24B-D5DE7987C144}"/>
    <dataValidation allowBlank="1" showInputMessage="1" showErrorMessage="1" errorTitle="Hata" error="Bir teknik seçmediniz." promptTitle="Uyarı" prompt="En az bir öğretim tekniğini aşağıdaki listeden yazınız. Birden fazla veriyi &quot;;&quot; ile ayırıarak yazabilirsiniz._x000a__x000a__x000a_---_x000a_Beyin Fırtınası_x000a_Alt Şapkalı Düşünme_x000a_Görüş Geliştirme_x000a_İstasyon_x000a_Konuşma Halkası_x000a_Panel_x000a_Sempozyum_x000a_Bilimsel Tartışma_x000a_Münazara_x000a_Vızıltı Grubu_x000a_Büyü" sqref="E3:E16" xr:uid="{96986915-2BEB-0341-83BF-7089B75939CA}"/>
    <dataValidation allowBlank="1" showInputMessage="1" showErrorMessage="1" promptTitle="Opsiyonel" prompt="Aşağıdaki listeden istediğiniz öğretim yaklaşımını yazabilrisiniz._x000a_---_x000a_Proje Temelli Öğrenme_x000a_Problem Temelli Öğrenme_x000a_Öykü Temelli Öğrenme_x000a_Senaryo Temelli Öğrenme_x000a_Beyin Temelli Öğrenme_x000a_Oyun Temelli Öğrenme_x000a_---" sqref="F3 F5:F16" xr:uid="{5C85A240-1FC6-7048-99F0-316C9EA7CF3C}"/>
    <dataValidation allowBlank="1" showInputMessage="1" showErrorMessage="1" promptTitle="Opsiyonel" prompt="Aşağıdaki listeden istediğiniz öğretim yaklaşımını/yaklaşımlarını yazabilrisiniz. _x000a_---_x000a_Proje Temelli Öğrenme_x000a_Problem Temelli Öğrenme_x000a_Öykü Temelli Öğrenme_x000a_Senaryo Temelli Öğrenme_x000a_Beyin Temelli Öğrenme_x000a_Oyun Temelli Öğrenme_x000a_---" sqref="F4" xr:uid="{0F8F95E6-659A-0E42-BDB2-3F9FEDB1AD4B}"/>
  </dataValidations>
  <pageMargins left="0.7" right="0.83333333333333337" top="0.75" bottom="0.75" header="0.3" footer="0.3"/>
  <pageSetup paperSize="9"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DB128-0E20-5742-B0D1-8ADD953D14BE}">
  <sheetPr>
    <tabColor rgb="FF0070C0"/>
  </sheetPr>
  <dimension ref="A1:F16"/>
  <sheetViews>
    <sheetView showGridLines="0" zoomScale="140" zoomScaleNormal="140" workbookViewId="0">
      <selection activeCell="A2" sqref="A2"/>
    </sheetView>
  </sheetViews>
  <sheetFormatPr defaultColWidth="10.875" defaultRowHeight="12.75" x14ac:dyDescent="0.25"/>
  <cols>
    <col min="1" max="1" width="5.125" style="2" customWidth="1"/>
    <col min="2" max="2" width="57.375" style="2" customWidth="1"/>
    <col min="3" max="6" width="14.875" style="2" customWidth="1"/>
    <col min="7" max="16384" width="10.875" style="2"/>
  </cols>
  <sheetData>
    <row r="1" spans="1:6" ht="27" x14ac:dyDescent="0.25">
      <c r="A1" s="120" t="s">
        <v>85</v>
      </c>
      <c r="B1" s="120"/>
      <c r="C1" s="120"/>
      <c r="D1" s="120"/>
      <c r="E1" s="120"/>
      <c r="F1" s="120"/>
    </row>
    <row r="2" spans="1:6" s="19" customFormat="1" ht="36.950000000000003" customHeight="1" x14ac:dyDescent="0.25">
      <c r="A2" s="40" t="s">
        <v>58</v>
      </c>
      <c r="B2" s="65" t="s">
        <v>226</v>
      </c>
      <c r="C2" s="33" t="s">
        <v>177</v>
      </c>
      <c r="D2" s="33" t="s">
        <v>88</v>
      </c>
      <c r="E2" s="33" t="s">
        <v>89</v>
      </c>
      <c r="F2" s="33" t="s">
        <v>90</v>
      </c>
    </row>
    <row r="3" spans="1:6" ht="32.1" customHeight="1" x14ac:dyDescent="0.25">
      <c r="A3" s="35">
        <v>1</v>
      </c>
      <c r="B3" s="36"/>
      <c r="C3" s="37"/>
      <c r="D3" s="37"/>
      <c r="E3" s="42"/>
      <c r="F3" s="37"/>
    </row>
    <row r="4" spans="1:6" ht="32.1" customHeight="1" x14ac:dyDescent="0.25">
      <c r="A4" s="35">
        <v>2</v>
      </c>
      <c r="B4" s="36"/>
      <c r="C4" s="37"/>
      <c r="D4" s="37"/>
      <c r="E4" s="37"/>
      <c r="F4" s="37"/>
    </row>
    <row r="5" spans="1:6" ht="32.1" customHeight="1" x14ac:dyDescent="0.25">
      <c r="A5" s="35">
        <v>3</v>
      </c>
      <c r="B5" s="36"/>
      <c r="C5" s="37"/>
      <c r="D5" s="37"/>
      <c r="E5" s="37"/>
      <c r="F5" s="37"/>
    </row>
    <row r="6" spans="1:6" ht="32.1" customHeight="1" x14ac:dyDescent="0.25">
      <c r="A6" s="35">
        <v>4</v>
      </c>
      <c r="B6" s="36"/>
      <c r="C6" s="37"/>
      <c r="D6" s="37"/>
      <c r="E6" s="37"/>
      <c r="F6" s="37"/>
    </row>
    <row r="7" spans="1:6" ht="32.1" customHeight="1" x14ac:dyDescent="0.25">
      <c r="A7" s="35">
        <v>5</v>
      </c>
      <c r="B7" s="36"/>
      <c r="C7" s="37"/>
      <c r="D7" s="37"/>
      <c r="E7" s="37"/>
      <c r="F7" s="37"/>
    </row>
    <row r="8" spans="1:6" ht="32.1" customHeight="1" x14ac:dyDescent="0.25">
      <c r="A8" s="35">
        <v>6</v>
      </c>
      <c r="B8" s="36"/>
      <c r="C8" s="37"/>
      <c r="D8" s="37"/>
      <c r="E8" s="37"/>
      <c r="F8" s="37"/>
    </row>
    <row r="9" spans="1:6" ht="32.1" customHeight="1" x14ac:dyDescent="0.25">
      <c r="A9" s="35">
        <v>7</v>
      </c>
      <c r="B9" s="36"/>
      <c r="C9" s="37"/>
      <c r="D9" s="37"/>
      <c r="E9" s="37"/>
      <c r="F9" s="37"/>
    </row>
    <row r="10" spans="1:6" ht="32.1" customHeight="1" x14ac:dyDescent="0.25">
      <c r="A10" s="35">
        <v>8</v>
      </c>
      <c r="B10" s="36"/>
      <c r="C10" s="37"/>
      <c r="D10" s="37"/>
      <c r="E10" s="37"/>
      <c r="F10" s="37"/>
    </row>
    <row r="11" spans="1:6" ht="32.1" customHeight="1" x14ac:dyDescent="0.25">
      <c r="A11" s="35">
        <v>9</v>
      </c>
      <c r="B11" s="36"/>
      <c r="C11" s="37"/>
      <c r="D11" s="37"/>
      <c r="E11" s="37"/>
      <c r="F11" s="37"/>
    </row>
    <row r="12" spans="1:6" ht="32.1" customHeight="1" x14ac:dyDescent="0.25">
      <c r="A12" s="35">
        <v>10</v>
      </c>
      <c r="B12" s="36"/>
      <c r="C12" s="37"/>
      <c r="D12" s="37"/>
      <c r="E12" s="37"/>
      <c r="F12" s="37"/>
    </row>
    <row r="13" spans="1:6" ht="32.1" customHeight="1" x14ac:dyDescent="0.25">
      <c r="A13" s="35">
        <v>11</v>
      </c>
      <c r="B13" s="36"/>
      <c r="C13" s="37"/>
      <c r="D13" s="37"/>
      <c r="E13" s="37"/>
      <c r="F13" s="37"/>
    </row>
    <row r="14" spans="1:6" ht="32.1" customHeight="1" x14ac:dyDescent="0.25">
      <c r="A14" s="35">
        <v>12</v>
      </c>
      <c r="B14" s="36"/>
      <c r="C14" s="37"/>
      <c r="D14" s="37"/>
      <c r="E14" s="37"/>
      <c r="F14" s="37"/>
    </row>
    <row r="15" spans="1:6" ht="32.1" customHeight="1" x14ac:dyDescent="0.25">
      <c r="A15" s="35">
        <v>13</v>
      </c>
      <c r="B15" s="36"/>
      <c r="C15" s="37"/>
      <c r="D15" s="37"/>
      <c r="E15" s="37"/>
      <c r="F15" s="37"/>
    </row>
    <row r="16" spans="1:6" ht="32.1" customHeight="1" x14ac:dyDescent="0.25">
      <c r="A16" s="35">
        <v>14</v>
      </c>
      <c r="B16" s="36"/>
      <c r="C16" s="37"/>
      <c r="D16" s="37"/>
      <c r="E16" s="37"/>
      <c r="F16" s="37"/>
    </row>
  </sheetData>
  <sheetProtection algorithmName="SHA-512" hashValue="t7bV6jNRnZCL58oeI+WmKGQ7noc6zNsB8Hv1irOsWMOtIiSmQ/eaGpzpJ96OJPJvWiHD5E5mms7W7SUbxW/D9A==" saltValue="eyzF6He9d4ry55jrb2QJow==" spinCount="100000" sheet="1" selectLockedCells="1"/>
  <mergeCells count="1">
    <mergeCell ref="A1:F1"/>
  </mergeCells>
  <dataValidations count="4">
    <dataValidation allowBlank="1" showInputMessage="1" showErrorMessage="1" promptTitle="Warning" prompt="Please input one learning activity at least from the following list. You should separate multiple values with &quot;;&quot;._x000a_-----_x000a_Homework_x000a_Presentation _x000a_Project _x000a_Report _x000a_Activity _x000a_Application _x000a_Seminar_x000a_Internship" sqref="C3:C16" xr:uid="{95665042-E494-6741-8AC1-CAE757B86F47}"/>
    <dataValidation allowBlank="1" showInputMessage="1" showErrorMessage="1" promptTitle="Warning" prompt="Please input one instructional method at least from the following list. You should separate multiple values with &quot;;&quot;._x000a_-----_x000a_Lecture_x000a_Question Answer_x000a_Problem Solving_x000a_Debate_x000a_Case Study_x000a_Role Play_x000a_Demonstration_x000a_Education Excursion" sqref="D3:D16" xr:uid="{1D3E11E0-4930-8346-8AC0-52944386E747}"/>
    <dataValidation allowBlank="1" showInputMessage="1" showErrorMessage="1" promptTitle="Warning" prompt="Please input one instructional technic at least from the following list:_x000a_Brainstorming_x000a_Six Hats Thinking_x000a_Opinion Pool_x000a_Station_x000a_Speech Loop_x000a_Panel_x000a_Symposium_x000a_Colloquy_x000a_Debate_x000a_Buzz Group_x000a_Large Group Discussion_x000a_Workshop" sqref="E3:E16" xr:uid="{B31F2A98-94F0-3548-A3E7-E2AD0D534C6C}"/>
    <dataValidation allowBlank="1" showInputMessage="1" showErrorMessage="1" promptTitle="Warning" prompt="Please input one instructional approach at least from the following list:_x000a_Project Based Learning_x000a_Problem Based Learning_x000a_Storyline_x000a_Scenario Based Learning_x000a_Brain Based Learning_x000a_Play Based Learning_x000a_Case Based Learning" sqref="F3:F16" xr:uid="{90C33F28-BEF1-9E49-BD6A-528779502C3A}"/>
  </dataValidations>
  <pageMargins left="0.7" right="0.83333333333333337" top="0.75" bottom="0.75" header="0.3" footer="0.3"/>
  <pageSetup paperSize="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486F8-0E7D-224E-BDF1-2B0AF7C9BD23}">
  <sheetPr>
    <tabColor rgb="FFFFFF00"/>
  </sheetPr>
  <dimension ref="A1:C27"/>
  <sheetViews>
    <sheetView showGridLines="0" zoomScale="160" zoomScaleNormal="160" workbookViewId="0">
      <selection activeCell="A2" sqref="A2:C2"/>
    </sheetView>
  </sheetViews>
  <sheetFormatPr defaultColWidth="10.875" defaultRowHeight="15.75" x14ac:dyDescent="0.25"/>
  <cols>
    <col min="1" max="1" width="94.375" style="1" customWidth="1"/>
    <col min="2" max="3" width="9.875" style="1" customWidth="1"/>
    <col min="4" max="16384" width="10.875" style="1"/>
  </cols>
  <sheetData>
    <row r="1" spans="1:3" s="15" customFormat="1" ht="27" customHeight="1" x14ac:dyDescent="0.25">
      <c r="A1" s="121" t="s">
        <v>36</v>
      </c>
      <c r="B1" s="121"/>
      <c r="C1" s="121"/>
    </row>
    <row r="2" spans="1:3" s="16" customFormat="1" ht="21" customHeight="1" x14ac:dyDescent="0.25">
      <c r="A2" s="122" t="s">
        <v>181</v>
      </c>
      <c r="B2" s="122"/>
      <c r="C2" s="123"/>
    </row>
    <row r="3" spans="1:3" s="16" customFormat="1" ht="111" customHeight="1" x14ac:dyDescent="0.25">
      <c r="A3" s="124"/>
      <c r="B3" s="124"/>
      <c r="C3" s="124"/>
    </row>
    <row r="4" spans="1:3" ht="35.1" customHeight="1" x14ac:dyDescent="0.25">
      <c r="A4" s="11"/>
      <c r="B4" s="17" t="s">
        <v>37</v>
      </c>
      <c r="C4" s="17" t="s">
        <v>38</v>
      </c>
    </row>
    <row r="5" spans="1:3" x14ac:dyDescent="0.25">
      <c r="A5" s="1" t="s">
        <v>26</v>
      </c>
      <c r="B5" s="24"/>
      <c r="C5" s="24"/>
    </row>
    <row r="6" spans="1:3" x14ac:dyDescent="0.25">
      <c r="A6" s="1" t="s">
        <v>39</v>
      </c>
      <c r="B6" s="24"/>
      <c r="C6" s="24"/>
    </row>
    <row r="7" spans="1:3" x14ac:dyDescent="0.25">
      <c r="A7" s="1" t="s">
        <v>28</v>
      </c>
      <c r="B7" s="24"/>
      <c r="C7" s="24"/>
    </row>
    <row r="8" spans="1:3" x14ac:dyDescent="0.25">
      <c r="A8" s="1" t="s">
        <v>39</v>
      </c>
      <c r="B8" s="24"/>
      <c r="C8" s="24"/>
    </row>
    <row r="9" spans="1:3" x14ac:dyDescent="0.25">
      <c r="A9" s="1" t="s">
        <v>33</v>
      </c>
      <c r="B9" s="24"/>
      <c r="C9" s="24"/>
    </row>
    <row r="10" spans="1:3" x14ac:dyDescent="0.25">
      <c r="A10" s="1" t="s">
        <v>34</v>
      </c>
      <c r="B10" s="24"/>
      <c r="C10" s="24"/>
    </row>
    <row r="11" spans="1:3" x14ac:dyDescent="0.25">
      <c r="B11" s="18"/>
      <c r="C11" s="18"/>
    </row>
    <row r="12" spans="1:3" x14ac:dyDescent="0.25">
      <c r="A12" s="1" t="s">
        <v>40</v>
      </c>
      <c r="B12" s="8">
        <f>SUM(B5:B10)</f>
        <v>0</v>
      </c>
      <c r="C12" s="12">
        <f>SUM(C5:C10)</f>
        <v>0</v>
      </c>
    </row>
    <row r="13" spans="1:3" x14ac:dyDescent="0.25">
      <c r="B13" s="18"/>
      <c r="C13" s="18"/>
    </row>
    <row r="14" spans="1:3" x14ac:dyDescent="0.25">
      <c r="B14" s="18"/>
      <c r="C14" s="18"/>
    </row>
    <row r="15" spans="1:3" x14ac:dyDescent="0.25">
      <c r="B15" s="18"/>
      <c r="C15" s="18"/>
    </row>
    <row r="16" spans="1:3" x14ac:dyDescent="0.25">
      <c r="B16" s="18"/>
      <c r="C16" s="18"/>
    </row>
    <row r="17" spans="2:3" x14ac:dyDescent="0.25">
      <c r="B17" s="18"/>
      <c r="C17" s="18"/>
    </row>
    <row r="18" spans="2:3" x14ac:dyDescent="0.25">
      <c r="B18" s="18"/>
      <c r="C18" s="18"/>
    </row>
    <row r="19" spans="2:3" x14ac:dyDescent="0.25">
      <c r="B19" s="18"/>
      <c r="C19" s="18"/>
    </row>
    <row r="20" spans="2:3" x14ac:dyDescent="0.25">
      <c r="B20" s="18"/>
      <c r="C20" s="18"/>
    </row>
    <row r="21" spans="2:3" x14ac:dyDescent="0.25">
      <c r="B21" s="18"/>
      <c r="C21" s="18"/>
    </row>
    <row r="22" spans="2:3" x14ac:dyDescent="0.25">
      <c r="B22" s="18"/>
      <c r="C22" s="18"/>
    </row>
    <row r="23" spans="2:3" x14ac:dyDescent="0.25">
      <c r="B23" s="18"/>
      <c r="C23" s="18"/>
    </row>
    <row r="24" spans="2:3" x14ac:dyDescent="0.25">
      <c r="B24" s="18"/>
      <c r="C24" s="18"/>
    </row>
    <row r="25" spans="2:3" x14ac:dyDescent="0.25">
      <c r="B25" s="18"/>
      <c r="C25" s="18"/>
    </row>
    <row r="26" spans="2:3" x14ac:dyDescent="0.25">
      <c r="B26" s="18"/>
      <c r="C26" s="18"/>
    </row>
    <row r="27" spans="2:3" x14ac:dyDescent="0.25">
      <c r="B27" s="18"/>
      <c r="C27" s="18"/>
    </row>
  </sheetData>
  <sheetProtection algorithmName="SHA-512" hashValue="pjz3WaIsorxz+dT3i/LSnDJ9oDceTM/Qy9NWdAY5vwuKvy53uF7muqQs1RnztNP1XSHfFjy95rgKds6QncMnVA==" saltValue="roHXvJpTPP+XKPo6IA0BnA==" spinCount="100000" sheet="1" selectLockedCells="1"/>
  <mergeCells count="3">
    <mergeCell ref="A1:C1"/>
    <mergeCell ref="A2:C2"/>
    <mergeCell ref="A3:C3"/>
  </mergeCells>
  <conditionalFormatting sqref="B12:C12">
    <cfRule type="cellIs" dxfId="18" priority="1" operator="equal">
      <formula>0</formula>
    </cfRule>
  </conditionalFormatting>
  <pageMargins left="0.7" right="0.7" top="0.75" bottom="0.75" header="0.3" footer="0.3"/>
  <pageSetup paperSize="9"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052CD-6CF8-A045-AC4D-68046D107D0C}">
  <sheetPr>
    <tabColor rgb="FF0070C0"/>
  </sheetPr>
  <dimension ref="A1:C27"/>
  <sheetViews>
    <sheetView showGridLines="0" topLeftCell="A2" zoomScale="160" zoomScaleNormal="160" workbookViewId="0">
      <selection activeCell="A2" sqref="A2:C2"/>
    </sheetView>
  </sheetViews>
  <sheetFormatPr defaultColWidth="10.875" defaultRowHeight="15.75" x14ac:dyDescent="0.25"/>
  <cols>
    <col min="1" max="1" width="91.125" style="1" customWidth="1"/>
    <col min="2" max="2" width="8.625" style="1" customWidth="1"/>
    <col min="3" max="3" width="12.375" style="1" customWidth="1"/>
    <col min="4" max="16384" width="10.875" style="1"/>
  </cols>
  <sheetData>
    <row r="1" spans="1:3" s="15" customFormat="1" ht="27" customHeight="1" x14ac:dyDescent="0.25">
      <c r="A1" s="121" t="s">
        <v>61</v>
      </c>
      <c r="B1" s="121"/>
      <c r="C1" s="121"/>
    </row>
    <row r="2" spans="1:3" s="16" customFormat="1" ht="21" customHeight="1" x14ac:dyDescent="0.25">
      <c r="A2" s="122" t="s">
        <v>176</v>
      </c>
      <c r="B2" s="122"/>
      <c r="C2" s="123"/>
    </row>
    <row r="3" spans="1:3" s="16" customFormat="1" ht="111" customHeight="1" x14ac:dyDescent="0.25">
      <c r="A3" s="125"/>
      <c r="B3" s="125"/>
      <c r="C3" s="125"/>
    </row>
    <row r="4" spans="1:3" ht="35.1" customHeight="1" x14ac:dyDescent="0.25">
      <c r="A4" s="11"/>
      <c r="B4" s="17" t="s">
        <v>62</v>
      </c>
      <c r="C4" s="17" t="s">
        <v>63</v>
      </c>
    </row>
    <row r="5" spans="1:3" x14ac:dyDescent="0.25">
      <c r="A5" s="1" t="s">
        <v>64</v>
      </c>
      <c r="B5" s="25">
        <f>'ÖD T'!B5</f>
        <v>0</v>
      </c>
      <c r="C5" s="25">
        <f>'ÖD T'!C5</f>
        <v>0</v>
      </c>
    </row>
    <row r="6" spans="1:3" x14ac:dyDescent="0.25">
      <c r="A6" s="1" t="s">
        <v>65</v>
      </c>
      <c r="B6" s="25">
        <f>'ÖD T'!B6</f>
        <v>0</v>
      </c>
      <c r="C6" s="25">
        <f>'ÖD T'!C6</f>
        <v>0</v>
      </c>
    </row>
    <row r="7" spans="1:3" x14ac:dyDescent="0.25">
      <c r="A7" s="1" t="s">
        <v>66</v>
      </c>
      <c r="B7" s="25">
        <f>'ÖD T'!B7</f>
        <v>0</v>
      </c>
      <c r="C7" s="25">
        <f>'ÖD T'!C7</f>
        <v>0</v>
      </c>
    </row>
    <row r="8" spans="1:3" x14ac:dyDescent="0.25">
      <c r="A8" s="1" t="s">
        <v>65</v>
      </c>
      <c r="B8" s="25">
        <f>'ÖD T'!B8</f>
        <v>0</v>
      </c>
      <c r="C8" s="25">
        <f>'ÖD T'!C8</f>
        <v>0</v>
      </c>
    </row>
    <row r="9" spans="1:3" x14ac:dyDescent="0.25">
      <c r="A9" s="1" t="s">
        <v>67</v>
      </c>
      <c r="B9" s="25">
        <f>'ÖD T'!B9</f>
        <v>0</v>
      </c>
      <c r="C9" s="25">
        <f>'ÖD T'!C9</f>
        <v>0</v>
      </c>
    </row>
    <row r="10" spans="1:3" x14ac:dyDescent="0.25">
      <c r="A10" s="1" t="s">
        <v>68</v>
      </c>
      <c r="B10" s="25">
        <f>'ÖD T'!B10</f>
        <v>0</v>
      </c>
      <c r="C10" s="25">
        <f>'ÖD T'!C10</f>
        <v>0</v>
      </c>
    </row>
    <row r="11" spans="1:3" x14ac:dyDescent="0.25">
      <c r="B11" s="18"/>
      <c r="C11" s="18"/>
    </row>
    <row r="12" spans="1:3" x14ac:dyDescent="0.25">
      <c r="A12" s="1" t="s">
        <v>69</v>
      </c>
      <c r="B12" s="8">
        <f>'ÖD T'!B12</f>
        <v>0</v>
      </c>
      <c r="C12" s="12">
        <f>'ÖD T'!C12</f>
        <v>0</v>
      </c>
    </row>
    <row r="13" spans="1:3" x14ac:dyDescent="0.25">
      <c r="B13" s="18"/>
      <c r="C13" s="18"/>
    </row>
    <row r="14" spans="1:3" x14ac:dyDescent="0.25">
      <c r="B14" s="18"/>
      <c r="C14" s="18"/>
    </row>
    <row r="15" spans="1:3" x14ac:dyDescent="0.25">
      <c r="B15" s="18"/>
      <c r="C15" s="18"/>
    </row>
    <row r="16" spans="1:3" x14ac:dyDescent="0.25">
      <c r="B16" s="18"/>
      <c r="C16" s="18"/>
    </row>
    <row r="17" spans="2:3" x14ac:dyDescent="0.25">
      <c r="B17" s="18"/>
      <c r="C17" s="18"/>
    </row>
    <row r="18" spans="2:3" x14ac:dyDescent="0.25">
      <c r="B18" s="18"/>
      <c r="C18" s="18"/>
    </row>
    <row r="19" spans="2:3" x14ac:dyDescent="0.25">
      <c r="B19" s="18"/>
      <c r="C19" s="18"/>
    </row>
    <row r="20" spans="2:3" x14ac:dyDescent="0.25">
      <c r="B20" s="18"/>
      <c r="C20" s="18"/>
    </row>
    <row r="21" spans="2:3" x14ac:dyDescent="0.25">
      <c r="B21" s="18"/>
      <c r="C21" s="18"/>
    </row>
    <row r="22" spans="2:3" x14ac:dyDescent="0.25">
      <c r="B22" s="18"/>
      <c r="C22" s="18"/>
    </row>
    <row r="23" spans="2:3" x14ac:dyDescent="0.25">
      <c r="B23" s="18"/>
      <c r="C23" s="18"/>
    </row>
    <row r="24" spans="2:3" x14ac:dyDescent="0.25">
      <c r="B24" s="18"/>
      <c r="C24" s="18"/>
    </row>
    <row r="25" spans="2:3" x14ac:dyDescent="0.25">
      <c r="B25" s="18"/>
      <c r="C25" s="18"/>
    </row>
    <row r="26" spans="2:3" x14ac:dyDescent="0.25">
      <c r="B26" s="18"/>
      <c r="C26" s="18"/>
    </row>
    <row r="27" spans="2:3" x14ac:dyDescent="0.25">
      <c r="B27" s="18"/>
      <c r="C27" s="18"/>
    </row>
  </sheetData>
  <sheetProtection algorithmName="SHA-512" hashValue="RA8l39n2HwCBizpUMjBPPXTBd+GN9w0hJL8bO+RhiBrmju1O+X+k1kXlAOk1GbOe/ladQqvnSy86A9Ga5E113A==" saltValue="sL8VudTqHlX24fZUe3In2w==" spinCount="100000" sheet="1" selectLockedCells="1"/>
  <mergeCells count="3">
    <mergeCell ref="A1:C1"/>
    <mergeCell ref="A2:C2"/>
    <mergeCell ref="A3:C3"/>
  </mergeCells>
  <conditionalFormatting sqref="B5:C10">
    <cfRule type="cellIs" dxfId="17" priority="1" operator="equal">
      <formula>0</formula>
    </cfRule>
  </conditionalFormatting>
  <conditionalFormatting sqref="B12:C12">
    <cfRule type="cellIs" dxfId="16" priority="2" operator="equal">
      <formula>0</formula>
    </cfRule>
  </conditionalFormatting>
  <pageMargins left="0.7" right="0.7" top="0.75" bottom="0.75" header="0.3" footer="0.3"/>
  <pageSetup paperSize="9"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6C4A3-1857-8D4C-B354-13721063544C}">
  <sheetPr>
    <tabColor rgb="FFFFFF00"/>
  </sheetPr>
  <dimension ref="A1:F34"/>
  <sheetViews>
    <sheetView showGridLines="0" zoomScale="120" zoomScaleNormal="120" workbookViewId="0">
      <selection activeCell="A2" sqref="A2"/>
    </sheetView>
  </sheetViews>
  <sheetFormatPr defaultColWidth="10.875" defaultRowHeight="15.75" x14ac:dyDescent="0.25"/>
  <cols>
    <col min="1" max="1" width="82.125" style="4" customWidth="1"/>
    <col min="2" max="2" width="6.375" style="18" customWidth="1"/>
    <col min="3" max="3" width="2.875" style="18" customWidth="1"/>
    <col min="4" max="4" width="9" style="18" customWidth="1"/>
    <col min="5" max="5" width="1.375" style="18" customWidth="1"/>
    <col min="6" max="6" width="13.375" style="18" customWidth="1"/>
    <col min="7" max="16384" width="10.875" style="4"/>
  </cols>
  <sheetData>
    <row r="1" spans="1:6" ht="30" customHeight="1" x14ac:dyDescent="0.25">
      <c r="A1" s="126" t="s">
        <v>180</v>
      </c>
      <c r="B1" s="126"/>
      <c r="C1" s="126"/>
      <c r="D1" s="126"/>
      <c r="E1" s="126"/>
      <c r="F1" s="126"/>
    </row>
    <row r="2" spans="1:6" x14ac:dyDescent="0.25">
      <c r="A2" s="13" t="s">
        <v>19</v>
      </c>
      <c r="B2" s="14" t="s">
        <v>20</v>
      </c>
      <c r="C2" s="14"/>
      <c r="D2" s="14" t="s">
        <v>21</v>
      </c>
      <c r="E2" s="14"/>
      <c r="F2" s="14" t="s">
        <v>171</v>
      </c>
    </row>
    <row r="3" spans="1:6" ht="9.9499999999999993" customHeight="1" x14ac:dyDescent="0.25"/>
    <row r="4" spans="1:6" x14ac:dyDescent="0.25">
      <c r="A4" s="4" t="s">
        <v>22</v>
      </c>
      <c r="B4" s="23"/>
      <c r="D4" s="23"/>
      <c r="E4" s="6"/>
      <c r="F4" s="6">
        <f>B4*D4</f>
        <v>0</v>
      </c>
    </row>
    <row r="5" spans="1:6" ht="9.9499999999999993" customHeight="1" x14ac:dyDescent="0.25">
      <c r="B5" s="6"/>
      <c r="D5" s="6"/>
      <c r="E5" s="6"/>
      <c r="F5" s="6">
        <f t="shared" ref="F5:F29" si="0">B5*D5</f>
        <v>0</v>
      </c>
    </row>
    <row r="6" spans="1:6" x14ac:dyDescent="0.25">
      <c r="A6" s="5" t="s">
        <v>23</v>
      </c>
      <c r="B6" s="23"/>
      <c r="D6" s="23"/>
      <c r="E6" s="6"/>
      <c r="F6" s="6">
        <f t="shared" si="0"/>
        <v>0</v>
      </c>
    </row>
    <row r="7" spans="1:6" ht="9.9499999999999993" customHeight="1" x14ac:dyDescent="0.25">
      <c r="B7" s="6"/>
      <c r="D7" s="6"/>
      <c r="E7" s="6"/>
      <c r="F7" s="6">
        <f t="shared" si="0"/>
        <v>0</v>
      </c>
    </row>
    <row r="8" spans="1:6" x14ac:dyDescent="0.25">
      <c r="A8" s="5" t="s">
        <v>24</v>
      </c>
      <c r="B8" s="23"/>
      <c r="D8" s="23"/>
      <c r="E8" s="6"/>
      <c r="F8" s="6">
        <f t="shared" si="0"/>
        <v>0</v>
      </c>
    </row>
    <row r="9" spans="1:6" ht="9.9499999999999993" customHeight="1" x14ac:dyDescent="0.25">
      <c r="A9" s="5"/>
      <c r="B9" s="6"/>
      <c r="D9" s="6"/>
      <c r="E9" s="6"/>
      <c r="F9" s="6">
        <f t="shared" si="0"/>
        <v>0</v>
      </c>
    </row>
    <row r="10" spans="1:6" x14ac:dyDescent="0.25">
      <c r="A10" s="5" t="s">
        <v>25</v>
      </c>
      <c r="B10" s="23"/>
      <c r="D10" s="23"/>
      <c r="E10" s="6"/>
      <c r="F10" s="6">
        <f t="shared" si="0"/>
        <v>0</v>
      </c>
    </row>
    <row r="11" spans="1:6" ht="9.9499999999999993" customHeight="1" x14ac:dyDescent="0.25">
      <c r="A11" s="5"/>
      <c r="B11" s="6"/>
      <c r="D11" s="6"/>
      <c r="E11" s="6"/>
      <c r="F11" s="6">
        <f t="shared" si="0"/>
        <v>0</v>
      </c>
    </row>
    <row r="12" spans="1:6" x14ac:dyDescent="0.25">
      <c r="A12" s="5" t="s">
        <v>26</v>
      </c>
      <c r="B12" s="23"/>
      <c r="D12" s="23"/>
      <c r="E12" s="6"/>
      <c r="F12" s="6">
        <f t="shared" si="0"/>
        <v>0</v>
      </c>
    </row>
    <row r="13" spans="1:6" ht="9.9499999999999993" customHeight="1" x14ac:dyDescent="0.25">
      <c r="A13" s="5"/>
      <c r="B13" s="6"/>
      <c r="D13" s="6"/>
      <c r="E13" s="6"/>
      <c r="F13" s="6">
        <f t="shared" si="0"/>
        <v>0</v>
      </c>
    </row>
    <row r="14" spans="1:6" x14ac:dyDescent="0.25">
      <c r="A14" s="5" t="s">
        <v>27</v>
      </c>
      <c r="B14" s="23"/>
      <c r="D14" s="23"/>
      <c r="E14" s="6"/>
      <c r="F14" s="6">
        <f t="shared" si="0"/>
        <v>0</v>
      </c>
    </row>
    <row r="15" spans="1:6" ht="9.9499999999999993" customHeight="1" x14ac:dyDescent="0.25">
      <c r="A15" s="5"/>
      <c r="B15" s="6"/>
      <c r="D15" s="6"/>
      <c r="E15" s="6"/>
      <c r="F15" s="6">
        <f t="shared" si="0"/>
        <v>0</v>
      </c>
    </row>
    <row r="16" spans="1:6" x14ac:dyDescent="0.25">
      <c r="A16" s="5" t="s">
        <v>28</v>
      </c>
      <c r="B16" s="23"/>
      <c r="D16" s="23"/>
      <c r="E16" s="6"/>
      <c r="F16" s="6">
        <f t="shared" si="0"/>
        <v>0</v>
      </c>
    </row>
    <row r="17" spans="1:6" ht="9.9499999999999993" customHeight="1" x14ac:dyDescent="0.25">
      <c r="A17" s="5"/>
      <c r="B17" s="6"/>
      <c r="D17" s="6"/>
      <c r="E17" s="6"/>
      <c r="F17" s="6">
        <f t="shared" si="0"/>
        <v>0</v>
      </c>
    </row>
    <row r="18" spans="1:6" x14ac:dyDescent="0.25">
      <c r="A18" s="5" t="s">
        <v>29</v>
      </c>
      <c r="B18" s="23"/>
      <c r="D18" s="23"/>
      <c r="E18" s="6"/>
      <c r="F18" s="6">
        <f t="shared" si="0"/>
        <v>0</v>
      </c>
    </row>
    <row r="19" spans="1:6" ht="9.9499999999999993" customHeight="1" x14ac:dyDescent="0.25">
      <c r="A19" s="5"/>
      <c r="B19" s="6"/>
      <c r="D19" s="6"/>
      <c r="E19" s="6"/>
      <c r="F19" s="6">
        <f t="shared" si="0"/>
        <v>0</v>
      </c>
    </row>
    <row r="20" spans="1:6" x14ac:dyDescent="0.25">
      <c r="A20" s="5" t="s">
        <v>30</v>
      </c>
      <c r="B20" s="23"/>
      <c r="D20" s="23"/>
      <c r="E20" s="6"/>
      <c r="F20" s="6">
        <f t="shared" si="0"/>
        <v>0</v>
      </c>
    </row>
    <row r="21" spans="1:6" ht="9.9499999999999993" customHeight="1" x14ac:dyDescent="0.25">
      <c r="A21" s="5"/>
      <c r="B21" s="6"/>
      <c r="D21" s="6"/>
      <c r="E21" s="6"/>
      <c r="F21" s="6">
        <f t="shared" si="0"/>
        <v>0</v>
      </c>
    </row>
    <row r="22" spans="1:6" x14ac:dyDescent="0.25">
      <c r="A22" s="5" t="s">
        <v>32</v>
      </c>
      <c r="B22" s="23"/>
      <c r="D22" s="23"/>
      <c r="E22" s="6"/>
      <c r="F22" s="6">
        <f t="shared" si="0"/>
        <v>0</v>
      </c>
    </row>
    <row r="23" spans="1:6" ht="9.9499999999999993" customHeight="1" x14ac:dyDescent="0.25">
      <c r="A23" s="5"/>
      <c r="B23" s="6"/>
      <c r="D23" s="6"/>
      <c r="E23" s="6"/>
      <c r="F23" s="6">
        <f t="shared" si="0"/>
        <v>0</v>
      </c>
    </row>
    <row r="24" spans="1:6" x14ac:dyDescent="0.25">
      <c r="A24" s="5" t="s">
        <v>31</v>
      </c>
      <c r="B24" s="23"/>
      <c r="D24" s="23"/>
      <c r="E24" s="6"/>
      <c r="F24" s="6">
        <f t="shared" si="0"/>
        <v>0</v>
      </c>
    </row>
    <row r="25" spans="1:6" ht="9.9499999999999993" customHeight="1" x14ac:dyDescent="0.25">
      <c r="A25" s="5"/>
      <c r="B25" s="6"/>
      <c r="D25" s="6"/>
      <c r="E25" s="6"/>
      <c r="F25" s="6">
        <f t="shared" si="0"/>
        <v>0</v>
      </c>
    </row>
    <row r="26" spans="1:6" x14ac:dyDescent="0.25">
      <c r="A26" s="5" t="s">
        <v>33</v>
      </c>
      <c r="B26" s="23"/>
      <c r="D26" s="23"/>
      <c r="E26" s="6"/>
      <c r="F26" s="6">
        <f t="shared" si="0"/>
        <v>0</v>
      </c>
    </row>
    <row r="27" spans="1:6" ht="9.9499999999999993" customHeight="1" x14ac:dyDescent="0.25">
      <c r="A27" s="5"/>
      <c r="B27" s="6"/>
      <c r="D27" s="6"/>
      <c r="E27" s="6"/>
      <c r="F27" s="6">
        <f t="shared" si="0"/>
        <v>0</v>
      </c>
    </row>
    <row r="28" spans="1:6" x14ac:dyDescent="0.25">
      <c r="A28" s="5" t="s">
        <v>34</v>
      </c>
      <c r="B28" s="23"/>
      <c r="D28" s="23"/>
      <c r="E28" s="6"/>
      <c r="F28" s="6">
        <f t="shared" si="0"/>
        <v>0</v>
      </c>
    </row>
    <row r="29" spans="1:6" ht="9.9499999999999993" customHeight="1" x14ac:dyDescent="0.25">
      <c r="A29" s="5"/>
      <c r="B29" s="6"/>
      <c r="D29" s="6"/>
      <c r="E29" s="6"/>
      <c r="F29" s="6">
        <f t="shared" si="0"/>
        <v>0</v>
      </c>
    </row>
    <row r="30" spans="1:6" x14ac:dyDescent="0.25">
      <c r="A30" s="7" t="s">
        <v>172</v>
      </c>
      <c r="B30" s="9">
        <f>SUM(B4:B29)</f>
        <v>0</v>
      </c>
      <c r="D30" s="9">
        <f>SUM(D4:D29)</f>
        <v>0</v>
      </c>
      <c r="E30" s="6"/>
      <c r="F30" s="9">
        <f>SUM(F4:F29)</f>
        <v>0</v>
      </c>
    </row>
    <row r="31" spans="1:6" ht="9.9499999999999993" customHeight="1" x14ac:dyDescent="0.25">
      <c r="A31" s="5"/>
      <c r="B31" s="6"/>
      <c r="C31" s="6"/>
      <c r="D31" s="6"/>
      <c r="E31" s="6"/>
      <c r="F31" s="6"/>
    </row>
    <row r="32" spans="1:6" hidden="1" x14ac:dyDescent="0.25">
      <c r="A32" s="7" t="s">
        <v>173</v>
      </c>
      <c r="B32" s="41">
        <f>B30/30</f>
        <v>0</v>
      </c>
      <c r="C32" s="6"/>
      <c r="D32" s="41">
        <f t="shared" ref="D32" si="1">D30/30</f>
        <v>0</v>
      </c>
      <c r="E32" s="6"/>
      <c r="F32" s="12">
        <f>F30/30</f>
        <v>0</v>
      </c>
    </row>
    <row r="33" spans="1:6" ht="9.9499999999999993" customHeight="1" x14ac:dyDescent="0.25">
      <c r="A33" s="5"/>
      <c r="B33" s="6"/>
      <c r="C33" s="6"/>
      <c r="D33" s="6"/>
      <c r="E33" s="6"/>
      <c r="F33" s="6"/>
    </row>
    <row r="34" spans="1:6" ht="25.5" x14ac:dyDescent="0.25">
      <c r="A34" s="7" t="s">
        <v>35</v>
      </c>
      <c r="B34" s="6"/>
      <c r="C34" s="6"/>
      <c r="D34" s="6"/>
      <c r="E34" s="6"/>
      <c r="F34" s="10">
        <f>F32</f>
        <v>0</v>
      </c>
    </row>
  </sheetData>
  <sheetProtection algorithmName="SHA-512" hashValue="P8JPlju46a4WM/r4fjpR9Q3E+JoxjiJw52jIy5vPzAaWZoUNy4H+GwcJjp80sDlBDFOEzucFewgT55IuXWzOrw==" saltValue="zmzlko6d28WZFoQBzyNJ3g==" spinCount="100000" sheet="1" insertRows="0" selectLockedCells="1"/>
  <mergeCells count="1">
    <mergeCell ref="A1:F1"/>
  </mergeCells>
  <conditionalFormatting sqref="B30 D30">
    <cfRule type="cellIs" dxfId="15" priority="5" operator="equal">
      <formula>0</formula>
    </cfRule>
    <cfRule type="cellIs" dxfId="14" priority="6" operator="equal">
      <formula>0</formula>
    </cfRule>
  </conditionalFormatting>
  <conditionalFormatting sqref="B32">
    <cfRule type="cellIs" dxfId="13" priority="2" operator="equal">
      <formula>0</formula>
    </cfRule>
  </conditionalFormatting>
  <conditionalFormatting sqref="D32">
    <cfRule type="cellIs" dxfId="12" priority="1" operator="equal">
      <formula>0</formula>
    </cfRule>
  </conditionalFormatting>
  <conditionalFormatting sqref="F4:F29 F31:F34">
    <cfRule type="cellIs" dxfId="11" priority="7" operator="equal">
      <formula>0</formula>
    </cfRule>
  </conditionalFormatting>
  <conditionalFormatting sqref="F30">
    <cfRule type="cellIs" dxfId="10" priority="3" operator="equal">
      <formula>0</formula>
    </cfRule>
    <cfRule type="cellIs" dxfId="9" priority="4" operator="equal">
      <formula>0</formula>
    </cfRule>
  </conditionalFormatting>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13</vt:i4>
      </vt:variant>
    </vt:vector>
  </HeadingPairs>
  <TitlesOfParts>
    <vt:vector size="13" baseType="lpstr">
      <vt:lpstr>G T</vt:lpstr>
      <vt:lpstr>G İ</vt:lpstr>
      <vt:lpstr>K-Yİ T</vt:lpstr>
      <vt:lpstr>K-Yİ</vt:lpstr>
      <vt:lpstr>HKD-TY T</vt:lpstr>
      <vt:lpstr>HKD-TY İ</vt:lpstr>
      <vt:lpstr>ÖD T</vt:lpstr>
      <vt:lpstr>ÖD İ</vt:lpstr>
      <vt:lpstr>ÖY T</vt:lpstr>
      <vt:lpstr>ÖY İ</vt:lpstr>
      <vt:lpstr>K T</vt:lpstr>
      <vt:lpstr>K İ</vt:lpstr>
      <vt:lpstr>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Adsız</dc:creator>
  <cp:lastModifiedBy>ASUS</cp:lastModifiedBy>
  <cp:lastPrinted>2018-11-25T15:33:31Z</cp:lastPrinted>
  <dcterms:created xsi:type="dcterms:W3CDTF">2018-11-25T10:39:53Z</dcterms:created>
  <dcterms:modified xsi:type="dcterms:W3CDTF">2024-03-26T07:22:41Z</dcterms:modified>
</cp:coreProperties>
</file>